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B3FB707B-D89B-4A17-A89B-0BF782940BE8}" xr6:coauthVersionLast="47" xr6:coauthVersionMax="47" xr10:uidLastSave="{00000000-0000-0000-0000-000000000000}"/>
  <bookViews>
    <workbookView xWindow="5460" yWindow="-20655" windowWidth="32025" windowHeight="17460" tabRatio="829" xr2:uid="{00000000-000D-0000-FFFF-FFFF00000000}"/>
  </bookViews>
  <sheets>
    <sheet name="Disclaimer" sheetId="41" r:id="rId1"/>
    <sheet name="Index" sheetId="1" r:id="rId2"/>
    <sheet name="EU OV1" sheetId="31" r:id="rId3"/>
    <sheet name="EU IFRS 9-FL" sheetId="39" r:id="rId4"/>
    <sheet name="EU KM1" sheetId="32" r:id="rId5"/>
    <sheet name="EU LIQ1" sheetId="28" r:id="rId6"/>
    <sheet name="EU LIQB" sheetId="2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2" i="28" l="1"/>
  <c r="I41" i="28"/>
  <c r="D38" i="28"/>
  <c r="I38" i="28"/>
  <c r="D20" i="28"/>
  <c r="D12" i="28" l="1"/>
  <c r="D15" i="28"/>
  <c r="I20" i="28" l="1"/>
  <c r="D34" i="28"/>
  <c r="I12" i="28"/>
  <c r="J26" i="28"/>
  <c r="I34" i="28" l="1"/>
  <c r="L26" i="28"/>
  <c r="K26" i="28"/>
  <c r="I15" i="28"/>
  <c r="I26" i="28" s="1"/>
  <c r="I43" i="28" l="1"/>
</calcChain>
</file>

<file path=xl/sharedStrings.xml><?xml version="1.0" encoding="utf-8"?>
<sst xmlns="http://schemas.openxmlformats.org/spreadsheetml/2006/main" count="274" uniqueCount="217">
  <si>
    <t>Capital Management</t>
  </si>
  <si>
    <t>Template</t>
  </si>
  <si>
    <t>Table</t>
  </si>
  <si>
    <t>EU OV1</t>
  </si>
  <si>
    <t>EU KM1</t>
  </si>
  <si>
    <t>Institutions' key metrics</t>
  </si>
  <si>
    <t>Liquidity Risk</t>
  </si>
  <si>
    <t>EU LIQ1</t>
  </si>
  <si>
    <t>EU LIQB</t>
  </si>
  <si>
    <t>Qualitative infomation on LCR</t>
  </si>
  <si>
    <t>IFRS 9-FL</t>
  </si>
  <si>
    <t>Total risk exposure amounts (TREA)</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</si>
  <si>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</si>
  <si>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</si>
  <si>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</si>
  <si>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</si>
  <si>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</si>
  <si>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</si>
  <si>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</si>
  <si>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</si>
  <si>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</si>
  <si>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</si>
  <si>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</si>
  <si>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</si>
  <si>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</si>
  <si>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</si>
  <si>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</si>
  <si>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</si>
  <si>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</si>
  <si>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</si>
  <si>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Not applicable</t>
  </si>
  <si>
    <t xml:space="preserve">Settlement risk </t>
  </si>
  <si>
    <t xml:space="preserve">Of which SEC-IRBA approach </t>
  </si>
  <si>
    <t>Of which SEC-ERBA (including IAA)</t>
  </si>
  <si>
    <t xml:space="preserve">Of which SEC-SA approach </t>
  </si>
  <si>
    <t>EU 19a</t>
  </si>
  <si>
    <t>Of which 1250% /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</si>
  <si>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</si>
  <si>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</si>
  <si>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</si>
  <si>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</si>
  <si>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</si>
  <si>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</si>
  <si>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</si>
  <si>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</si>
  <si>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</si>
  <si>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</si>
  <si>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</si>
  <si>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</si>
  <si>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Amounts below the thresholds for deduction (subject to 250% risk weight)</t>
  </si>
  <si>
    <t>EU OV1 – Overview of total risk exposure amounts</t>
  </si>
  <si>
    <t>d</t>
  </si>
  <si>
    <t>e</t>
  </si>
  <si>
    <t>Available own funds (amounts)</t>
  </si>
  <si>
    <t xml:space="preserve">Common Equity Tier 1 (CET1) capital </t>
  </si>
  <si>
    <t xml:space="preserve">Tier 1 capital </t>
  </si>
  <si>
    <t xml:space="preserve">Total capital </t>
  </si>
  <si>
    <t>Risk-weighted exposure amounts</t>
  </si>
  <si>
    <t>Total risk exposure amount</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</si>
  <si>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</si>
  <si>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</si>
  <si>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</si>
  <si>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</si>
  <si>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</si>
  <si>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</si>
  <si>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</si>
  <si>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</si>
  <si>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</si>
  <si>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</si>
  <si>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</si>
  <si>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</si>
  <si>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</si>
  <si>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</si>
  <si>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</si>
  <si>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</si>
  <si>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</si>
  <si>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</si>
  <si>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</si>
  <si>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</si>
  <si>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</si>
  <si>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</si>
  <si>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</si>
  <si>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</si>
  <si>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</si>
  <si>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</si>
  <si>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</si>
  <si>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</si>
  <si>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</si>
  <si>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</si>
  <si>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</si>
  <si>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</si>
  <si>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</si>
  <si>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</si>
  <si>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</si>
  <si>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</si>
  <si>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</si>
  <si>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</si>
  <si>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</si>
  <si>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</si>
  <si>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</si>
  <si>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</si>
  <si>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</si>
  <si>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</si>
  <si>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</si>
  <si>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</si>
  <si>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</si>
  <si>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</si>
  <si>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KM1 - Key metrics template</t>
  </si>
  <si>
    <t xml:space="preserve">Additional own funds requirements to address risks other than the risk of excessive leverage (%) </t>
  </si>
  <si>
    <t>Capital ratios (as a percentage of risk-weighted exposure amount)</t>
  </si>
  <si>
    <t>Additional own funds requirements to address the risk of excessive leverage (as a percentage of total exposure measure)</t>
  </si>
  <si>
    <t>EU-20a</t>
  </si>
  <si>
    <t>EU-20b</t>
  </si>
  <si>
    <t>EU-20c</t>
  </si>
  <si>
    <t>Tier 1 capital</t>
  </si>
  <si>
    <t>Total capital</t>
  </si>
  <si>
    <t>g</t>
  </si>
  <si>
    <t>Index</t>
  </si>
  <si>
    <t>h</t>
  </si>
  <si>
    <t>f</t>
  </si>
  <si>
    <t>Total unweighted value  (average)</t>
  </si>
  <si>
    <t>Total weighted value  (average)</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</si>
  <si>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</si>
  <si>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</si>
  <si>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</si>
  <si>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</si>
  <si>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</si>
  <si>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</si>
  <si>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</si>
  <si>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</si>
  <si>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</si>
  <si>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</si>
  <si>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</si>
  <si>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</si>
  <si>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</si>
  <si>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</si>
  <si>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</si>
  <si>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</si>
  <si>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</si>
  <si>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</si>
  <si>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</si>
  <si>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</si>
  <si>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</si>
  <si>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</si>
  <si>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</si>
  <si>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</si>
  <si>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</si>
  <si>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</si>
  <si>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</si>
  <si>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</si>
  <si>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</si>
  <si>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Total adjusted value</t>
  </si>
  <si>
    <t>Liquidity buffer</t>
  </si>
  <si>
    <t>Total net cash outflows</t>
  </si>
  <si>
    <t>Inflows Subject to 90% cap</t>
  </si>
  <si>
    <t>Inflows Subject to 75% cap</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</si>
  <si>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</si>
  <si>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</si>
  <si>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</si>
  <si>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</si>
  <si>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</si>
  <si>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</si>
  <si>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Qualitative information</t>
  </si>
  <si>
    <t>Available capital (amounts)</t>
  </si>
  <si>
    <t>Common Equity Tier 1 (CET1) capital</t>
  </si>
  <si>
    <t>Common Equity Tier 1 (CET1) capital as if IFRS 9 or analogous ECLs transitional arrangements had not been applied</t>
  </si>
  <si>
    <t>Tier 1 capital as if IFRS 9 or analogous ECLs transitional arrangements had not been applied</t>
  </si>
  <si>
    <t>Total capital as if IFRS 9 or analogous ECLs transitional arrangements had not been applied</t>
  </si>
  <si>
    <t>Risk exposure amount (amounts)</t>
  </si>
  <si>
    <t>Total risk exposure amount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</si>
  <si>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</si>
  <si>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</si>
  <si>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</si>
  <si>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</si>
  <si>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</si>
  <si>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</si>
  <si>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</si>
  <si>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</si>
  <si>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</si>
  <si>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Disclosures as regards IFRS 9 transitional arrangements as per EBA/GL/2018/01</t>
  </si>
  <si>
    <t>Overview of total risk exposure amounts</t>
  </si>
  <si>
    <t>Quantitative information of LCR</t>
  </si>
  <si>
    <t>EU LIQ1: Quantitative information of LCR</t>
  </si>
  <si>
    <t>in accordance with Article 451a(2) CRR</t>
  </si>
  <si>
    <t>High-level description of the composition of the institution`s liquidity buffer</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</si>
  <si>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</si>
  <si>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</si>
  <si>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</si>
  <si>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</si>
  <si>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</si>
  <si>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</si>
  <si>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IFRS 9-FL - Comparison of institutions' own funds and capital and leverage ratios with and without the application of transitional arrangements for IFRS 9</t>
  </si>
  <si>
    <t>Quarter ending on</t>
  </si>
  <si>
    <t>Row number</t>
  </si>
  <si>
    <t>EU LIQB - Qualitative information on LCR, which complements template EU LIQ1</t>
  </si>
  <si>
    <t>Quarterly</t>
  </si>
  <si>
    <t xml:space="preserve">Of which the standardized approach </t>
  </si>
  <si>
    <t>Securitization exposures in the non-trading book (after the cap)</t>
  </si>
  <si>
    <t>Annex</t>
  </si>
  <si>
    <t>Scope of consolidation: Individual</t>
  </si>
  <si>
    <t>Common Equity Tier 1 ratio (%)</t>
  </si>
  <si>
    <t>The bank runs a low derivative exposure with negligible impact on liquidity.</t>
  </si>
  <si>
    <t>The Bank calculates and monitors LCR for all foreign currencies combined and individually. Furthermore the Bank closely monitors the LCR for significant currencies (exposure over 5%). To minimize currency mismatch risk the Bank's funding is distributed accross significant currencies.</t>
  </si>
  <si>
    <t>No items to add.</t>
  </si>
  <si>
    <t>Q1 2024</t>
  </si>
  <si>
    <t>Q4 2023</t>
  </si>
  <si>
    <t>Q3 2023</t>
  </si>
  <si>
    <t>31-Dec-2023</t>
  </si>
  <si>
    <t>31 March 2024</t>
  </si>
  <si>
    <t>LCR is fairly stable over time. Significant changes can arise from bond issuances, non operational deposits and borrowings falling into the 30 day window.</t>
  </si>
  <si>
    <t>30 September 2024 [ISK m]</t>
  </si>
  <si>
    <t>Q3 2024</t>
  </si>
  <si>
    <t>Q2 2024</t>
  </si>
  <si>
    <t>Arion Bank's Additional Pillar 3 Risk Disclosures Q3 2024</t>
  </si>
  <si>
    <t>The Bank's ALCO committee monitors the concentration of funding to avoid undue reliance on individual funding sources. The Bank seeks to maintain adequate liquidity at all times and in all currencies, thus meeting obligations as they are due. The Bank's main source of funding is its deposit base. The deposit base continues to be an important funding source and the focal point of liquidity risk management. The ratio of loans to deposits was 144% as of 30 September 2024.</t>
  </si>
  <si>
    <t>Level 1 assets hold the most significant portion of the Bank's total HQLA for the period. Level 1 assets primarily include repoable bonds and cash and balances with the Central Bank. The level 2A assets that the Bank holds fall below the 40% cap for such assets. Level 2A assets are solely comprised of covered bonds. Level 2A assets hold just over 4.5% of total HQLA for the period in question.</t>
  </si>
  <si>
    <t>A clear main driver in LCR is unsecured wholesale funding comprising about 71% of the 12-month outflow average for 30 September 2024. Thereof non-operational deposits are a large contributor, receiving high outflow weights. However, looking at the evolution and the 12-month average, unsecured funding is relatively stable.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</si>
</sst>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409]d\-mmm\-yyyy;@"/>
    <numFmt numFmtId="166" formatCode="#,##0\ ;\(#,##0\);&quot;-&quot;\ "/>
  </numFmts>
  <fonts count="52">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5700"/>
      <name val="Calibri"/>
      <family val="2"/>
      <scheme val="minor"/>
    </font>
    <font>
      <u/>
      <sz val="11"/>
      <color rgb="FF0563C1"/>
      <name val="Calibri"/>
      <family val="2"/>
    </font>
    <font>
      <sz val="10"/>
      <color rgb="FF000000"/>
      <name val="Arial"/>
      <family val="2"/>
    </font>
    <font>
      <sz val="8"/>
      <color rgb="FF000000"/>
      <name val="Calibri"/>
      <family val="2"/>
    </font>
    <font>
      <b/>
      <sz val="10"/>
      <color rgb="FFFFFFFF"/>
      <name val="Calibri"/>
      <family val="2"/>
    </font>
    <font>
      <u/>
      <sz val="10"/>
      <color rgb="FF0563C1"/>
      <name val="Calibri"/>
      <family val="2"/>
    </font>
    <font>
      <sz val="10"/>
      <color rgb="FF000000"/>
      <name val="Calibri"/>
      <family val="2"/>
    </font>
    <font>
      <u/>
      <sz val="11"/>
      <color theme="10"/>
      <name val="Calibri"/>
      <family val="2"/>
      <scheme val="minor"/>
    </font>
    <font>
      <sz val="10"/>
      <color theme="1"/>
      <name val="Calibri"/>
      <family val="2"/>
      <scheme val="minor"/>
    </font>
    <font>
      <sz val="10"/>
      <name val="Calibri"/>
      <family val="2"/>
      <scheme val="minor"/>
    </font>
    <font>
      <b/>
      <sz val="10"/>
      <color theme="1"/>
      <name val="Calibri"/>
      <family val="2"/>
      <scheme val="minor"/>
    </font>
    <font>
      <sz val="9"/>
      <color theme="1"/>
      <name val="Calibri"/>
      <family val="2"/>
      <scheme val="minor"/>
    </font>
    <font>
      <b/>
      <sz val="10"/>
      <color rgb="FF0B45E6"/>
      <name val="Calibri"/>
      <family val="2"/>
      <scheme val="minor"/>
    </font>
    <font>
      <sz val="10"/>
      <name val="Arial"/>
      <family val="2"/>
    </font>
    <font>
      <b/>
      <sz val="10"/>
      <color rgb="FFE9E9E9"/>
      <name val="Calibri"/>
      <family val="2"/>
      <scheme val="minor"/>
    </font>
    <font>
      <b/>
      <sz val="10"/>
      <color theme="0"/>
      <name val="Calibri"/>
      <family val="2"/>
      <scheme val="minor"/>
    </font>
    <font>
      <sz val="10"/>
      <color theme="0" tint="-0.249977111117893"/>
      <name val="Calibri"/>
      <family val="2"/>
      <scheme val="minor"/>
    </font>
    <font>
      <b/>
      <sz val="8"/>
      <name val="Arial"/>
      <family val="2"/>
    </font>
    <font>
      <sz val="8.5"/>
      <name val="Calibri"/>
      <family val="2"/>
      <scheme val="minor"/>
    </font>
    <font>
      <b/>
      <sz val="12"/>
      <name val="Arial"/>
      <family val="2"/>
    </font>
    <font>
      <b/>
      <sz val="11"/>
      <color theme="1"/>
      <name val="Calibri"/>
      <family val="2"/>
      <scheme val="minor"/>
    </font>
    <font>
      <b/>
      <sz val="9"/>
      <color theme="8" tint="-0.499984740745262"/>
      <name val="Calibri Light"/>
      <family val="2"/>
      <scheme val="major"/>
    </font>
    <font>
      <b/>
      <sz val="9"/>
      <color theme="8" tint="-0.499984740745262"/>
      <name val="Calibri Light"/>
      <family val="2"/>
      <scheme val="major"/>
    </font>
    <font>
      <b/>
      <sz val="15"/>
      <color theme="8" tint="-0.499984740745262"/>
      <name val="Calibri Light"/>
      <family val="2"/>
      <scheme val="major"/>
    </font>
    <font>
      <sz val="9"/>
      <color rgb="FF000000"/>
      <name val="Suisse intl"/>
    </font>
    <font>
      <u/>
      <sz val="9"/>
      <color rgb="FF0563C1"/>
      <name val="Suisse intl"/>
    </font>
    <font>
      <sz val="9"/>
      <name val="Suisse intl"/>
    </font>
    <font>
      <b/>
      <sz val="9"/>
      <name val="Suisse intl"/>
    </font>
    <font>
      <b/>
      <sz val="9"/>
      <color theme="1"/>
      <name val="Suisse intl"/>
    </font>
    <font>
      <b/>
      <sz val="9"/>
      <color rgb="FF0B45E6"/>
      <name val="Calibri"/>
      <family val="2"/>
    </font>
    <font>
      <b/>
      <sz val="9"/>
      <color theme="8" tint="-0.499984740745262"/>
      <name val="Suisse intl"/>
    </font>
    <font>
      <b/>
      <sz val="9"/>
      <color rgb="FF0B45E6"/>
      <name val="Suisse intl"/>
    </font>
    <font>
      <b/>
      <sz val="15"/>
      <color theme="8" tint="-0.499984740745262"/>
      <name val="Suisse intl"/>
    </font>
    <font>
      <sz val="10"/>
      <color theme="1"/>
      <name val="Suisse intl"/>
    </font>
    <font>
      <sz val="9"/>
      <color theme="1"/>
      <name val="Suisse intl"/>
    </font>
    <font>
      <sz val="9"/>
      <color rgb="FFFF0000"/>
      <name val="Suisse intl"/>
    </font>
    <font>
      <b/>
      <sz val="9"/>
      <color rgb="FF2E5776"/>
      <name val="Suisse intl"/>
    </font>
    <font>
      <i/>
      <sz val="9"/>
      <color theme="1"/>
      <name val="Suisse intl"/>
    </font>
    <font>
      <b/>
      <sz val="9"/>
      <color rgb="FF000000"/>
      <name val="Suisse intl"/>
    </font>
    <font>
      <sz val="9"/>
      <color rgb="FF0B45E6"/>
      <name val="Suisse intl"/>
    </font>
    <font>
      <b/>
      <sz val="9"/>
      <color rgb="FF005FAC"/>
      <name val="Suisse intl"/>
    </font>
    <font>
      <b/>
      <sz val="9"/>
      <color theme="0"/>
      <name val="Suisse intl"/>
    </font>
    <font>
      <b/>
      <sz val="13"/>
      <color rgb="FF2E5776"/>
      <name val="Suisse intl"/>
    </font>
    <font>
      <sz val="9"/>
      <name val="Calibri"/>
      <family val="2"/>
      <scheme val="minor"/>
    </font>
  </fonts>
  <fills count="14">
    <fill>
      <patternFill patternType="none"/>
    </fill>
    <fill>
      <patternFill patternType="gray125"/>
    </fill>
    <fill>
      <patternFill patternType="solid">
        <fgColor rgb="FFFFEB9C"/>
      </patternFill>
    </fill>
    <fill>
      <patternFill patternType="solid">
        <fgColor rgb="FFFFFFFF"/>
        <bgColor rgb="FFFFFFFF"/>
      </patternFill>
    </fill>
    <fill>
      <patternFill patternType="solid">
        <fgColor theme="0"/>
        <bgColor indexed="64"/>
      </patternFill>
    </fill>
    <fill>
      <patternFill patternType="solid">
        <fgColor theme="0" tint="-4.9989318521683403E-2"/>
        <bgColor indexed="64"/>
      </patternFill>
    </fill>
    <fill>
      <patternFill patternType="gray125">
        <fgColor theme="0" tint="-0.34998626667073579"/>
        <bgColor theme="0"/>
      </patternFill>
    </fill>
    <fill>
      <patternFill patternType="solid">
        <fgColor rgb="FFFFFFFF"/>
        <bgColor indexed="64"/>
      </patternFill>
    </fill>
    <fill>
      <patternFill patternType="solid">
        <fgColor indexed="42"/>
        <bgColor indexed="64"/>
      </patternFill>
    </fill>
    <fill>
      <patternFill patternType="solid">
        <fgColor theme="0"/>
        <bgColor rgb="FFFFFFFF"/>
      </patternFill>
    </fill>
    <fill>
      <patternFill patternType="solid">
        <fgColor theme="8" tint="0.79998168889431442"/>
        <bgColor rgb="FF000000"/>
      </patternFill>
    </fill>
    <fill>
      <patternFill patternType="solid">
        <fgColor theme="8" tint="0.79998168889431442"/>
        <bgColor rgb="FFD3D3D3"/>
      </patternFill>
    </fill>
    <fill>
      <patternFill patternType="solid">
        <fgColor rgb="FF4583AF"/>
        <bgColor indexed="64"/>
      </patternFill>
    </fill>
    <fill>
      <patternFill patternType="solid">
        <fgColor rgb="FFE3EDF4"/>
        <bgColor indexed="64"/>
      </patternFill>
    </fill>
  </fills>
  <borders count="11">
    <border>
      <left/>
      <right/>
      <top/>
      <bottom/>
      <diagonal/>
    </border>
    <border>
      <left/>
      <right/>
      <top style="thin">
        <color rgb="FF0B45E6"/>
      </top>
      <bottom style="thin">
        <color rgb="FF0B45E6"/>
      </bottom>
      <diagonal/>
    </border>
    <border>
      <left/>
      <right/>
      <top/>
      <bottom style="thin">
        <color rgb="FFE9E9E9"/>
      </bottom>
      <diagonal/>
    </border>
    <border>
      <left/>
      <right/>
      <top style="thin">
        <color rgb="FFE9E9E9"/>
      </top>
      <bottom style="thin">
        <color rgb="FF0B45E6"/>
      </bottom>
      <diagonal/>
    </border>
    <border>
      <left style="thin">
        <color indexed="64"/>
      </left>
      <right style="thin">
        <color indexed="64"/>
      </right>
      <top style="thin">
        <color indexed="64"/>
      </top>
      <bottom style="thin">
        <color indexed="64"/>
      </bottom>
      <diagonal/>
    </border>
    <border>
      <left/>
      <right/>
      <top/>
      <bottom style="thin">
        <color theme="8" tint="-0.249977111117893"/>
      </bottom>
      <diagonal/>
    </border>
    <border>
      <left/>
      <right/>
      <top/>
      <bottom style="thin">
        <color rgb="FF4583AF"/>
      </bottom>
      <diagonal/>
    </border>
    <border>
      <left/>
      <right/>
      <top style="thin">
        <color rgb="FF4583AF"/>
      </top>
      <bottom/>
      <diagonal/>
    </border>
    <border>
      <left/>
      <right/>
      <top style="thin">
        <color rgb="FFE9E9E9"/>
      </top>
      <bottom style="thin">
        <color rgb="FFE9E9E9"/>
      </bottom>
      <diagonal/>
    </border>
    <border>
      <left/>
      <right/>
      <top style="thin">
        <color rgb="FF4583AF"/>
      </top>
      <bottom style="thin">
        <color rgb="FF4583AF"/>
      </bottom>
      <diagonal/>
    </border>
    <border>
      <left/>
      <right/>
      <top style="thin">
        <color theme="8" tint="-0.249977111117893"/>
      </top>
      <bottom style="thin">
        <color theme="8" tint="-0.249977111117893"/>
      </bottom>
      <diagonal/>
    </border>
  </borders>
  <cellStyleXfs count="26">
    <xf numFmtId="0" fontId="0" fillId="0" borderId="0"/>
    <xf numFmtId="41" fontId="7" fillId="0" borderId="0" applyFont="0" applyFill="0" applyBorder="0" applyAlignment="0" applyProtection="0"/>
    <xf numFmtId="9" fontId="7" fillId="0" borderId="0" applyFont="0" applyFill="0" applyBorder="0" applyAlignment="0" applyProtection="0"/>
    <xf numFmtId="0" fontId="8" fillId="2" borderId="0" applyNumberFormat="0" applyBorder="0" applyAlignment="0" applyProtection="0"/>
    <xf numFmtId="0" fontId="9" fillId="0" borderId="0" applyNumberFormat="0" applyFill="0" applyBorder="0" applyAlignment="0" applyProtection="0"/>
    <xf numFmtId="0" fontId="10" fillId="0" borderId="0" applyNumberFormat="0" applyBorder="0" applyProtection="0"/>
    <xf numFmtId="0" fontId="10" fillId="0" borderId="0" applyNumberFormat="0" applyBorder="0" applyProtection="0">
      <alignment vertical="center"/>
    </xf>
    <xf numFmtId="0" fontId="11" fillId="0" borderId="0" applyNumberFormat="0" applyBorder="0" applyProtection="0">
      <alignment horizontal="left"/>
    </xf>
    <xf numFmtId="0" fontId="6" fillId="0" borderId="0"/>
    <xf numFmtId="0" fontId="21" fillId="0" borderId="0"/>
    <xf numFmtId="0" fontId="15" fillId="0" borderId="0" applyNumberFormat="0" applyFill="0" applyBorder="0" applyAlignment="0" applyProtection="0"/>
    <xf numFmtId="0" fontId="21" fillId="0" borderId="0"/>
    <xf numFmtId="166" fontId="26" fillId="0" borderId="0">
      <alignment horizontal="right"/>
    </xf>
    <xf numFmtId="0" fontId="21" fillId="0" borderId="0">
      <alignment vertical="center"/>
    </xf>
    <xf numFmtId="3" fontId="21" fillId="8" borderId="4" applyFont="0">
      <alignment horizontal="right" vertical="center"/>
      <protection locked="0"/>
    </xf>
    <xf numFmtId="0" fontId="27" fillId="0" borderId="0" applyNumberFormat="0" applyFill="0" applyBorder="0" applyAlignment="0" applyProtection="0"/>
    <xf numFmtId="41" fontId="4" fillId="0" borderId="0" applyFont="0" applyFill="0" applyBorder="0" applyAlignment="0" applyProtection="0"/>
    <xf numFmtId="0" fontId="21" fillId="0" borderId="0"/>
    <xf numFmtId="9" fontId="3"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cellStyleXfs>
  <cellXfs count="187">
    <xf numFmtId="0" fontId="0" fillId="0" borderId="0" xfId="0"/>
    <xf numFmtId="0" fontId="12" fillId="3" borderId="0" xfId="5" applyFont="1" applyFill="1" applyAlignment="1" applyProtection="1">
      <alignment horizontal="left"/>
    </xf>
    <xf numFmtId="0" fontId="12" fillId="3" borderId="0" xfId="5" applyFont="1" applyFill="1" applyProtection="1"/>
    <xf numFmtId="0" fontId="0" fillId="0" borderId="0" xfId="0" applyAlignment="1">
      <alignment horizontal="center"/>
    </xf>
    <xf numFmtId="0" fontId="14" fillId="0" borderId="0" xfId="0" applyFont="1"/>
    <xf numFmtId="0" fontId="13" fillId="3" borderId="0" xfId="4" applyFont="1" applyFill="1" applyAlignment="1">
      <alignment horizontal="left"/>
    </xf>
    <xf numFmtId="0" fontId="14" fillId="3" borderId="0" xfId="0" applyFont="1" applyFill="1" applyAlignment="1">
      <alignment horizontal="left"/>
    </xf>
    <xf numFmtId="0" fontId="0" fillId="3" borderId="0" xfId="0" applyFill="1"/>
    <xf numFmtId="0" fontId="14" fillId="0" borderId="0" xfId="6" applyFont="1" applyProtection="1">
      <alignment vertical="center"/>
    </xf>
    <xf numFmtId="0" fontId="16" fillId="0" borderId="0" xfId="0" applyFont="1"/>
    <xf numFmtId="0" fontId="17" fillId="0" borderId="0" xfId="0" applyFont="1"/>
    <xf numFmtId="0" fontId="17" fillId="0" borderId="0" xfId="0" applyFont="1" applyAlignment="1">
      <alignment horizontal="left"/>
    </xf>
    <xf numFmtId="0" fontId="14" fillId="0" borderId="0" xfId="0" applyFont="1" applyAlignment="1">
      <alignment horizontal="left"/>
    </xf>
    <xf numFmtId="0" fontId="18" fillId="0" borderId="0" xfId="0" applyFont="1"/>
    <xf numFmtId="0" fontId="22" fillId="0" borderId="0" xfId="0" applyFont="1" applyAlignment="1">
      <alignment horizontal="center" vertical="center"/>
    </xf>
    <xf numFmtId="14" fontId="22" fillId="0" borderId="0" xfId="0" applyNumberFormat="1" applyFont="1" applyAlignment="1">
      <alignment horizontal="center" vertical="center"/>
    </xf>
    <xf numFmtId="0" fontId="18" fillId="0" borderId="0" xfId="0" applyFont="1" applyAlignment="1">
      <alignment horizontal="center" vertical="center"/>
    </xf>
    <xf numFmtId="3" fontId="16" fillId="0" borderId="0" xfId="0" applyNumberFormat="1" applyFont="1" applyAlignment="1">
      <alignment horizontal="center" vertical="top"/>
    </xf>
    <xf numFmtId="3" fontId="16" fillId="0" borderId="0" xfId="0" applyNumberFormat="1" applyFont="1" applyAlignment="1">
      <alignment horizontal="center" vertical="center"/>
    </xf>
    <xf numFmtId="3" fontId="18" fillId="0" borderId="0" xfId="0" applyNumberFormat="1" applyFont="1" applyAlignment="1">
      <alignment horizontal="center" vertical="top"/>
    </xf>
    <xf numFmtId="3" fontId="18" fillId="0" borderId="0" xfId="0" applyNumberFormat="1" applyFont="1" applyAlignment="1">
      <alignment horizontal="center" vertical="center"/>
    </xf>
    <xf numFmtId="0" fontId="18" fillId="0" borderId="0" xfId="0" applyFont="1" applyAlignment="1">
      <alignment vertical="top" wrapText="1"/>
    </xf>
    <xf numFmtId="9" fontId="16" fillId="0" borderId="0" xfId="0" applyNumberFormat="1" applyFont="1" applyAlignment="1">
      <alignment horizontal="center" vertical="top"/>
    </xf>
    <xf numFmtId="0" fontId="0" fillId="4" borderId="0" xfId="0" applyFill="1"/>
    <xf numFmtId="4" fontId="20" fillId="4" borderId="0" xfId="0" applyNumberFormat="1" applyFont="1" applyFill="1" applyAlignment="1">
      <alignment horizontal="center" vertical="top"/>
    </xf>
    <xf numFmtId="0" fontId="5" fillId="4" borderId="0" xfId="0" applyFont="1" applyFill="1"/>
    <xf numFmtId="0" fontId="28" fillId="4" borderId="0" xfId="0" applyFont="1" applyFill="1"/>
    <xf numFmtId="0" fontId="0" fillId="0" borderId="0" xfId="0" applyAlignment="1">
      <alignment horizontal="left"/>
    </xf>
    <xf numFmtId="0" fontId="0" fillId="4" borderId="0" xfId="0" applyFill="1" applyAlignment="1">
      <alignment horizontal="center"/>
    </xf>
    <xf numFmtId="41" fontId="16" fillId="0" borderId="0" xfId="0" applyNumberFormat="1" applyFont="1"/>
    <xf numFmtId="43" fontId="14" fillId="0" borderId="0" xfId="0" applyNumberFormat="1" applyFont="1"/>
    <xf numFmtId="0" fontId="29" fillId="10" borderId="0" xfId="3" applyFont="1" applyFill="1" applyBorder="1"/>
    <xf numFmtId="0" fontId="32" fillId="3" borderId="0" xfId="0" applyFont="1" applyFill="1"/>
    <xf numFmtId="0" fontId="32" fillId="0" borderId="0" xfId="0" applyFont="1" applyAlignment="1">
      <alignment horizontal="left"/>
    </xf>
    <xf numFmtId="0" fontId="32" fillId="0" borderId="7" xfId="0" applyFont="1" applyBorder="1" applyAlignment="1">
      <alignment horizontal="left"/>
    </xf>
    <xf numFmtId="0" fontId="33" fillId="3" borderId="7" xfId="4" applyFont="1" applyFill="1" applyBorder="1" applyAlignment="1">
      <alignment horizontal="left"/>
    </xf>
    <xf numFmtId="0" fontId="33" fillId="3" borderId="0" xfId="4" applyFont="1" applyFill="1" applyAlignment="1">
      <alignment horizontal="left"/>
    </xf>
    <xf numFmtId="0" fontId="33" fillId="3" borderId="0" xfId="4" applyFont="1" applyFill="1" applyAlignment="1">
      <alignment horizontal="left" vertical="center"/>
    </xf>
    <xf numFmtId="0" fontId="33" fillId="0" borderId="0" xfId="4" applyFont="1" applyFill="1" applyAlignment="1">
      <alignment horizontal="left" vertical="center"/>
    </xf>
    <xf numFmtId="0" fontId="34" fillId="0" borderId="0" xfId="0" applyFont="1" applyAlignment="1">
      <alignment horizontal="left" vertical="center" wrapText="1"/>
    </xf>
    <xf numFmtId="0" fontId="34" fillId="0" borderId="0" xfId="0" applyFont="1" applyAlignment="1">
      <alignment vertical="center" wrapText="1"/>
    </xf>
    <xf numFmtId="41" fontId="35" fillId="0" borderId="0" xfId="1" applyFont="1" applyBorder="1" applyAlignment="1">
      <alignment vertical="center" wrapText="1"/>
    </xf>
    <xf numFmtId="0" fontId="34" fillId="0" borderId="0" xfId="0" applyFont="1" applyAlignment="1">
      <alignment horizontal="left" vertical="center" wrapText="1" indent="1"/>
    </xf>
    <xf numFmtId="41" fontId="34" fillId="0" borderId="0" xfId="1" applyFont="1" applyBorder="1" applyAlignment="1">
      <alignment vertical="center" wrapText="1"/>
    </xf>
    <xf numFmtId="41" fontId="34" fillId="5" borderId="0" xfId="1" applyFont="1" applyFill="1" applyBorder="1" applyAlignment="1">
      <alignment vertical="center" wrapText="1"/>
    </xf>
    <xf numFmtId="0" fontId="32" fillId="0" borderId="0" xfId="0" applyFont="1"/>
    <xf numFmtId="41" fontId="35" fillId="0" borderId="0" xfId="1" applyFont="1" applyFill="1" applyBorder="1" applyAlignment="1">
      <alignment vertical="center" wrapText="1"/>
    </xf>
    <xf numFmtId="0" fontId="36" fillId="0" borderId="1" xfId="0" applyFont="1" applyBorder="1" applyAlignment="1">
      <alignment horizontal="left"/>
    </xf>
    <xf numFmtId="0" fontId="36" fillId="0" borderId="1" xfId="0" applyFont="1" applyBorder="1"/>
    <xf numFmtId="41" fontId="36" fillId="4" borderId="1" xfId="16" applyFont="1" applyFill="1" applyBorder="1" applyAlignment="1">
      <alignment vertical="top"/>
    </xf>
    <xf numFmtId="41" fontId="36" fillId="4" borderId="1" xfId="1" applyFont="1" applyFill="1" applyBorder="1" applyAlignment="1">
      <alignment vertical="top"/>
    </xf>
    <xf numFmtId="0" fontId="35" fillId="0" borderId="0" xfId="0" applyFont="1" applyAlignment="1">
      <alignment horizontal="left"/>
    </xf>
    <xf numFmtId="0" fontId="30" fillId="3" borderId="6" xfId="0" applyFont="1" applyFill="1" applyBorder="1" applyAlignment="1">
      <alignment vertical="center"/>
    </xf>
    <xf numFmtId="0" fontId="37" fillId="3" borderId="6" xfId="0" applyFont="1" applyFill="1" applyBorder="1" applyAlignment="1">
      <alignment vertical="center"/>
    </xf>
    <xf numFmtId="0" fontId="37" fillId="3" borderId="6" xfId="0" applyFont="1" applyFill="1" applyBorder="1" applyAlignment="1">
      <alignment horizontal="center" vertical="center"/>
    </xf>
    <xf numFmtId="0" fontId="37" fillId="9" borderId="6" xfId="0" applyFont="1" applyFill="1" applyBorder="1" applyAlignment="1">
      <alignment horizontal="center" vertical="center"/>
    </xf>
    <xf numFmtId="0" fontId="37" fillId="3" borderId="6" xfId="0" applyFont="1" applyFill="1" applyBorder="1" applyAlignment="1">
      <alignment horizontal="left" vertical="center"/>
    </xf>
    <xf numFmtId="0" fontId="32" fillId="4" borderId="0" xfId="0" applyFont="1" applyFill="1" applyAlignment="1">
      <alignment horizontal="center"/>
    </xf>
    <xf numFmtId="0" fontId="38" fillId="3" borderId="0" xfId="0" applyFont="1" applyFill="1" applyAlignment="1">
      <alignment vertical="center"/>
    </xf>
    <xf numFmtId="0" fontId="39" fillId="3" borderId="6" xfId="0" applyFont="1" applyFill="1" applyBorder="1" applyAlignment="1">
      <alignment vertical="center"/>
    </xf>
    <xf numFmtId="0" fontId="39" fillId="3" borderId="0" xfId="0" applyFont="1" applyFill="1" applyAlignment="1">
      <alignment vertical="center"/>
    </xf>
    <xf numFmtId="0" fontId="39" fillId="9" borderId="0" xfId="0" applyFont="1" applyFill="1" applyAlignment="1">
      <alignment vertical="center"/>
    </xf>
    <xf numFmtId="0" fontId="32" fillId="0" borderId="7" xfId="0" applyFont="1" applyBorder="1"/>
    <xf numFmtId="0" fontId="32" fillId="4" borderId="7" xfId="0" applyFont="1" applyFill="1" applyBorder="1" applyAlignment="1">
      <alignment horizontal="center"/>
    </xf>
    <xf numFmtId="0" fontId="34" fillId="0" borderId="0" xfId="0" applyFont="1" applyAlignment="1">
      <alignment horizontal="center"/>
    </xf>
    <xf numFmtId="0" fontId="22" fillId="12" borderId="0" xfId="10" applyFont="1" applyFill="1" applyAlignment="1">
      <alignment horizontal="center" vertical="center"/>
    </xf>
    <xf numFmtId="0" fontId="36" fillId="0" borderId="0" xfId="0" applyFont="1"/>
    <xf numFmtId="0" fontId="42" fillId="0" borderId="0" xfId="0" applyFont="1"/>
    <xf numFmtId="0" fontId="32" fillId="0" borderId="0" xfId="0" applyFont="1" applyAlignment="1">
      <alignment horizontal="center"/>
    </xf>
    <xf numFmtId="0" fontId="36" fillId="0" borderId="0" xfId="0" applyFont="1" applyAlignment="1">
      <alignment vertical="top"/>
    </xf>
    <xf numFmtId="0" fontId="42" fillId="0" borderId="0" xfId="0" applyFont="1" applyAlignment="1">
      <alignment vertical="top"/>
    </xf>
    <xf numFmtId="1" fontId="42" fillId="0" borderId="0" xfId="0" applyNumberFormat="1" applyFont="1" applyAlignment="1">
      <alignment horizontal="left" vertical="top"/>
    </xf>
    <xf numFmtId="3" fontId="42" fillId="4" borderId="0" xfId="0" applyNumberFormat="1" applyFont="1" applyFill="1" applyAlignment="1">
      <alignment vertical="top"/>
    </xf>
    <xf numFmtId="0" fontId="42" fillId="0" borderId="0" xfId="0" applyFont="1" applyAlignment="1">
      <alignment vertical="top" wrapText="1"/>
    </xf>
    <xf numFmtId="164" fontId="42" fillId="0" borderId="0" xfId="0" applyNumberFormat="1" applyFont="1"/>
    <xf numFmtId="3" fontId="42" fillId="0" borderId="0" xfId="0" applyNumberFormat="1" applyFont="1"/>
    <xf numFmtId="0" fontId="38" fillId="10" borderId="0" xfId="3" applyFont="1" applyFill="1" applyBorder="1"/>
    <xf numFmtId="0" fontId="36" fillId="0" borderId="0" xfId="0" applyFont="1" applyAlignment="1">
      <alignment horizontal="left"/>
    </xf>
    <xf numFmtId="41" fontId="42" fillId="4" borderId="0" xfId="1" applyFont="1" applyFill="1"/>
    <xf numFmtId="41" fontId="36" fillId="0" borderId="0" xfId="1" applyFont="1" applyAlignment="1">
      <alignment vertical="top"/>
    </xf>
    <xf numFmtId="0" fontId="32" fillId="0" borderId="0" xfId="0" applyFont="1" applyAlignment="1">
      <alignment horizontal="left" vertical="center" wrapText="1"/>
    </xf>
    <xf numFmtId="0" fontId="32" fillId="0" borderId="0" xfId="0" applyFont="1" applyAlignment="1">
      <alignment vertical="center" wrapText="1"/>
    </xf>
    <xf numFmtId="41" fontId="32" fillId="0" borderId="0" xfId="1" applyFont="1" applyBorder="1" applyAlignment="1">
      <alignment horizontal="center" vertical="center" wrapText="1"/>
    </xf>
    <xf numFmtId="41" fontId="32" fillId="0" borderId="0" xfId="16" applyFont="1" applyBorder="1" applyAlignment="1">
      <alignment horizontal="right" vertical="center" wrapText="1"/>
    </xf>
    <xf numFmtId="41" fontId="42" fillId="4" borderId="0" xfId="16" applyFont="1" applyFill="1" applyAlignment="1">
      <alignment horizontal="right"/>
    </xf>
    <xf numFmtId="164" fontId="32" fillId="0" borderId="0" xfId="2" applyNumberFormat="1" applyFont="1" applyBorder="1" applyAlignment="1">
      <alignment horizontal="right" vertical="center" wrapText="1"/>
    </xf>
    <xf numFmtId="164" fontId="42" fillId="4" borderId="0" xfId="1" applyNumberFormat="1" applyFont="1" applyFill="1"/>
    <xf numFmtId="164" fontId="42" fillId="4" borderId="0" xfId="16" applyNumberFormat="1" applyFont="1" applyFill="1" applyAlignment="1">
      <alignment horizontal="right"/>
    </xf>
    <xf numFmtId="164" fontId="32" fillId="0" borderId="0" xfId="2" applyNumberFormat="1" applyFont="1" applyFill="1" applyBorder="1" applyAlignment="1">
      <alignment horizontal="right" vertical="center" wrapText="1"/>
    </xf>
    <xf numFmtId="0" fontId="32" fillId="0" borderId="0" xfId="0" applyFont="1" applyAlignment="1">
      <alignment horizontal="justify" vertical="center" wrapText="1"/>
    </xf>
    <xf numFmtId="41" fontId="32" fillId="0" borderId="0" xfId="1" applyFont="1" applyBorder="1" applyAlignment="1">
      <alignment horizontal="right" vertical="center" wrapText="1"/>
    </xf>
    <xf numFmtId="0" fontId="34" fillId="0" borderId="0" xfId="0" applyFont="1" applyAlignment="1">
      <alignment horizontal="justify" vertical="center" wrapText="1"/>
    </xf>
    <xf numFmtId="41" fontId="42" fillId="4" borderId="0" xfId="1" applyFont="1" applyFill="1" applyAlignment="1">
      <alignment horizontal="right"/>
    </xf>
    <xf numFmtId="0" fontId="43" fillId="0" borderId="0" xfId="0" applyFont="1"/>
    <xf numFmtId="164" fontId="42" fillId="0" borderId="0" xfId="1" applyNumberFormat="1" applyFont="1" applyFill="1" applyAlignment="1">
      <alignment horizontal="right"/>
    </xf>
    <xf numFmtId="9" fontId="32" fillId="0" borderId="0" xfId="2" applyFont="1" applyBorder="1" applyAlignment="1">
      <alignment horizontal="right" vertical="center" wrapText="1"/>
    </xf>
    <xf numFmtId="0" fontId="42" fillId="0" borderId="0" xfId="0" applyFont="1" applyAlignment="1">
      <alignment horizontal="left"/>
    </xf>
    <xf numFmtId="0" fontId="38" fillId="10" borderId="6" xfId="3" applyFont="1" applyFill="1" applyBorder="1"/>
    <xf numFmtId="0" fontId="44" fillId="13" borderId="0" xfId="0" applyFont="1" applyFill="1" applyAlignment="1">
      <alignment horizontal="center" vertical="center"/>
    </xf>
    <xf numFmtId="165" fontId="44" fillId="13" borderId="3" xfId="0" applyNumberFormat="1" applyFont="1" applyFill="1" applyBorder="1" applyAlignment="1">
      <alignment horizontal="center" vertical="center"/>
    </xf>
    <xf numFmtId="14" fontId="44" fillId="13" borderId="0" xfId="0" applyNumberFormat="1" applyFont="1" applyFill="1" applyAlignment="1">
      <alignment horizontal="right" vertical="center"/>
    </xf>
    <xf numFmtId="0" fontId="36" fillId="0" borderId="0" xfId="1" applyNumberFormat="1" applyFont="1" applyAlignment="1">
      <alignment horizontal="center" vertical="center"/>
    </xf>
    <xf numFmtId="41" fontId="36" fillId="0" borderId="0" xfId="1" applyFont="1" applyAlignment="1">
      <alignment horizontal="center" vertical="top"/>
    </xf>
    <xf numFmtId="0" fontId="42" fillId="0" borderId="0" xfId="0" applyFont="1" applyAlignment="1">
      <alignment horizontal="left" vertical="top"/>
    </xf>
    <xf numFmtId="41" fontId="42" fillId="6" borderId="0" xfId="1" applyFont="1" applyFill="1" applyAlignment="1">
      <alignment vertical="top"/>
    </xf>
    <xf numFmtId="41" fontId="42" fillId="0" borderId="0" xfId="1" applyFont="1" applyAlignment="1">
      <alignment horizontal="center" vertical="top"/>
    </xf>
    <xf numFmtId="41" fontId="42" fillId="0" borderId="0" xfId="0" applyNumberFormat="1" applyFont="1" applyAlignment="1">
      <alignment vertical="top"/>
    </xf>
    <xf numFmtId="0" fontId="45" fillId="0" borderId="0" xfId="0" applyFont="1" applyAlignment="1">
      <alignment horizontal="left" vertical="top" wrapText="1"/>
    </xf>
    <xf numFmtId="0" fontId="32" fillId="0" borderId="0" xfId="0" applyFont="1" applyAlignment="1">
      <alignment horizontal="center" vertical="center"/>
    </xf>
    <xf numFmtId="0" fontId="46" fillId="0" borderId="0" xfId="0" applyFont="1" applyAlignment="1">
      <alignment vertical="center"/>
    </xf>
    <xf numFmtId="0" fontId="42" fillId="0" borderId="0" xfId="0" applyFont="1" applyAlignment="1">
      <alignment vertical="center"/>
    </xf>
    <xf numFmtId="3" fontId="42" fillId="0" borderId="0" xfId="0" applyNumberFormat="1" applyFont="1" applyAlignment="1">
      <alignment horizontal="center" vertical="center"/>
    </xf>
    <xf numFmtId="41" fontId="42" fillId="0" borderId="0" xfId="1" applyFont="1"/>
    <xf numFmtId="41" fontId="42" fillId="6" borderId="0" xfId="1" applyFont="1" applyFill="1"/>
    <xf numFmtId="41" fontId="42" fillId="0" borderId="0" xfId="1" applyFont="1" applyAlignment="1">
      <alignment horizontal="center" vertical="top" wrapText="1"/>
    </xf>
    <xf numFmtId="0" fontId="42" fillId="0" borderId="0" xfId="0" applyFont="1" applyAlignment="1">
      <alignment horizontal="center" vertical="top"/>
    </xf>
    <xf numFmtId="0" fontId="36" fillId="0" borderId="0" xfId="0" applyFont="1" applyAlignment="1">
      <alignment vertical="top" wrapText="1"/>
    </xf>
    <xf numFmtId="3" fontId="42" fillId="0" borderId="0" xfId="0" applyNumberFormat="1" applyFont="1" applyAlignment="1">
      <alignment horizontal="center" vertical="top"/>
    </xf>
    <xf numFmtId="0" fontId="45" fillId="0" borderId="0" xfId="0" applyFont="1" applyAlignment="1">
      <alignment vertical="top" wrapText="1"/>
    </xf>
    <xf numFmtId="3" fontId="42" fillId="0" borderId="0" xfId="0" applyNumberFormat="1" applyFont="1" applyAlignment="1">
      <alignment horizontal="right" vertical="top"/>
    </xf>
    <xf numFmtId="0" fontId="32" fillId="0" borderId="0" xfId="0" applyFont="1" applyAlignment="1">
      <alignment horizontal="left" vertical="top"/>
    </xf>
    <xf numFmtId="0" fontId="32" fillId="0" borderId="0" xfId="0" applyFont="1" applyAlignment="1">
      <alignment vertical="top"/>
    </xf>
    <xf numFmtId="0" fontId="47" fillId="13" borderId="0" xfId="0" applyFont="1" applyFill="1"/>
    <xf numFmtId="0" fontId="39" fillId="13" borderId="0" xfId="0" applyFont="1" applyFill="1" applyAlignment="1">
      <alignment horizontal="center" vertical="top"/>
    </xf>
    <xf numFmtId="0" fontId="36" fillId="0" borderId="0" xfId="0" applyFont="1" applyAlignment="1">
      <alignment horizontal="left" vertical="top"/>
    </xf>
    <xf numFmtId="3" fontId="42" fillId="6" borderId="0" xfId="0" applyNumberFormat="1" applyFont="1" applyFill="1"/>
    <xf numFmtId="0" fontId="36" fillId="0" borderId="0" xfId="0" applyFont="1" applyAlignment="1">
      <alignment horizontal="center" vertical="top"/>
    </xf>
    <xf numFmtId="3" fontId="36" fillId="0" borderId="0" xfId="0" applyNumberFormat="1" applyFont="1" applyAlignment="1">
      <alignment horizontal="right" vertical="top"/>
    </xf>
    <xf numFmtId="0" fontId="41" fillId="0" borderId="0" xfId="0" applyFont="1" applyAlignment="1">
      <alignment horizontal="center"/>
    </xf>
    <xf numFmtId="0" fontId="23" fillId="12" borderId="0" xfId="10" applyFont="1" applyFill="1" applyAlignment="1">
      <alignment horizontal="center" vertical="center"/>
    </xf>
    <xf numFmtId="0" fontId="42" fillId="0" borderId="6" xfId="0" applyFont="1" applyBorder="1" applyAlignment="1">
      <alignment horizontal="left" vertical="top"/>
    </xf>
    <xf numFmtId="0" fontId="42" fillId="0" borderId="6" xfId="0" applyFont="1" applyBorder="1" applyAlignment="1">
      <alignment vertical="top"/>
    </xf>
    <xf numFmtId="0" fontId="42" fillId="0" borderId="6" xfId="0" applyFont="1" applyBorder="1"/>
    <xf numFmtId="41" fontId="42" fillId="0" borderId="6" xfId="1" applyFont="1" applyBorder="1" applyAlignment="1">
      <alignment horizontal="center" vertical="top"/>
    </xf>
    <xf numFmtId="0" fontId="32" fillId="0" borderId="9" xfId="0" applyFont="1" applyBorder="1" applyAlignment="1">
      <alignment horizontal="left" vertical="top"/>
    </xf>
    <xf numFmtId="0" fontId="46" fillId="0" borderId="9" xfId="0" applyFont="1" applyBorder="1" applyAlignment="1">
      <alignment vertical="top"/>
    </xf>
    <xf numFmtId="3" fontId="36" fillId="6" borderId="9" xfId="0" applyNumberFormat="1" applyFont="1" applyFill="1" applyBorder="1" applyAlignment="1">
      <alignment vertical="top"/>
    </xf>
    <xf numFmtId="0" fontId="36" fillId="0" borderId="9" xfId="0" applyFont="1" applyBorder="1" applyAlignment="1">
      <alignment vertical="top"/>
    </xf>
    <xf numFmtId="41" fontId="36" fillId="0" borderId="9" xfId="1" applyFont="1" applyBorder="1" applyAlignment="1">
      <alignment horizontal="center" vertical="top"/>
    </xf>
    <xf numFmtId="0" fontId="42" fillId="0" borderId="9" xfId="0" applyFont="1" applyBorder="1" applyAlignment="1">
      <alignment horizontal="left" vertical="top"/>
    </xf>
    <xf numFmtId="0" fontId="42" fillId="0" borderId="6" xfId="0" applyFont="1" applyBorder="1" applyAlignment="1">
      <alignment vertical="top" wrapText="1"/>
    </xf>
    <xf numFmtId="41" fontId="42" fillId="6" borderId="6" xfId="1" applyFont="1" applyFill="1" applyBorder="1"/>
    <xf numFmtId="0" fontId="36" fillId="0" borderId="9" xfId="0" applyFont="1" applyBorder="1" applyAlignment="1">
      <alignment vertical="top" wrapText="1"/>
    </xf>
    <xf numFmtId="3" fontId="36" fillId="0" borderId="9" xfId="0" applyNumberFormat="1" applyFont="1" applyBorder="1" applyAlignment="1">
      <alignment horizontal="center" vertical="top"/>
    </xf>
    <xf numFmtId="0" fontId="36" fillId="0" borderId="6" xfId="0" applyFont="1" applyBorder="1" applyAlignment="1">
      <alignment horizontal="left" vertical="top"/>
    </xf>
    <xf numFmtId="0" fontId="36" fillId="0" borderId="6" xfId="0" applyFont="1" applyBorder="1" applyAlignment="1">
      <alignment vertical="top" wrapText="1"/>
    </xf>
    <xf numFmtId="3" fontId="42" fillId="6" borderId="6" xfId="0" applyNumberFormat="1" applyFont="1" applyFill="1" applyBorder="1"/>
    <xf numFmtId="0" fontId="32" fillId="0" borderId="0" xfId="0" applyFont="1" applyAlignment="1">
      <alignment vertical="center"/>
    </xf>
    <xf numFmtId="0" fontId="36" fillId="0" borderId="0" xfId="0" applyFont="1" applyAlignment="1">
      <alignment vertical="center"/>
    </xf>
    <xf numFmtId="0" fontId="44" fillId="13" borderId="0" xfId="0" applyFont="1" applyFill="1" applyAlignment="1">
      <alignment horizontal="center" vertical="center" wrapText="1"/>
    </xf>
    <xf numFmtId="0" fontId="44" fillId="13" borderId="0" xfId="0" applyFont="1" applyFill="1" applyAlignment="1">
      <alignment vertical="center"/>
    </xf>
    <xf numFmtId="0" fontId="32" fillId="0" borderId="6" xfId="0" applyFont="1" applyBorder="1" applyAlignment="1">
      <alignment horizontal="center" vertical="center" wrapText="1"/>
    </xf>
    <xf numFmtId="0" fontId="34" fillId="7" borderId="6" xfId="0" applyFont="1" applyFill="1" applyBorder="1" applyAlignment="1">
      <alignment vertical="center" wrapText="1"/>
    </xf>
    <xf numFmtId="0" fontId="32" fillId="0" borderId="9" xfId="0" applyFont="1" applyBorder="1" applyAlignment="1">
      <alignment horizontal="center" vertical="center" wrapText="1"/>
    </xf>
    <xf numFmtId="0" fontId="34" fillId="7" borderId="9" xfId="0" applyFont="1" applyFill="1" applyBorder="1" applyAlignment="1">
      <alignment vertical="center" wrapText="1"/>
    </xf>
    <xf numFmtId="0" fontId="38" fillId="10" borderId="0" xfId="3" applyFont="1" applyFill="1" applyBorder="1" applyAlignment="1">
      <alignment horizontal="center" wrapText="1"/>
    </xf>
    <xf numFmtId="0" fontId="42" fillId="4" borderId="0" xfId="0" applyFont="1" applyFill="1"/>
    <xf numFmtId="0" fontId="49" fillId="13" borderId="0" xfId="5" applyFont="1" applyFill="1" applyBorder="1" applyAlignment="1">
      <alignment horizontal="right"/>
    </xf>
    <xf numFmtId="0" fontId="49" fillId="4" borderId="0" xfId="5" applyFont="1" applyFill="1" applyBorder="1"/>
    <xf numFmtId="0" fontId="49" fillId="4" borderId="0" xfId="5" applyFont="1" applyFill="1" applyBorder="1" applyAlignment="1">
      <alignment horizontal="right"/>
    </xf>
    <xf numFmtId="0" fontId="32" fillId="4" borderId="0" xfId="0" applyFont="1" applyFill="1"/>
    <xf numFmtId="0" fontId="48" fillId="13" borderId="0" xfId="5" applyFont="1" applyFill="1" applyBorder="1"/>
    <xf numFmtId="0" fontId="24" fillId="0" borderId="0" xfId="0" applyFont="1" applyAlignment="1">
      <alignment horizontal="center"/>
    </xf>
    <xf numFmtId="0" fontId="16" fillId="0" borderId="0" xfId="0" applyFont="1" applyAlignment="1">
      <alignment horizontal="center"/>
    </xf>
    <xf numFmtId="0" fontId="25" fillId="0" borderId="0" xfId="0" applyFont="1" applyAlignment="1">
      <alignment horizontal="left" vertical="center" wrapText="1"/>
    </xf>
    <xf numFmtId="9" fontId="36" fillId="0" borderId="6" xfId="2" applyFont="1" applyBorder="1" applyAlignment="1">
      <alignment horizontal="right"/>
    </xf>
    <xf numFmtId="0" fontId="51" fillId="7" borderId="5" xfId="0" applyFont="1" applyFill="1" applyBorder="1" applyAlignment="1">
      <alignment vertical="center" wrapText="1"/>
    </xf>
    <xf numFmtId="0" fontId="51" fillId="7" borderId="10" xfId="0" applyFont="1" applyFill="1" applyBorder="1" applyAlignment="1">
      <alignment vertical="center" wrapText="1"/>
    </xf>
    <xf numFmtId="164" fontId="32" fillId="4" borderId="0" xfId="2" applyNumberFormat="1" applyFont="1" applyFill="1" applyBorder="1" applyAlignment="1">
      <alignment horizontal="right" vertical="center" wrapText="1"/>
    </xf>
    <xf numFmtId="0" fontId="19" fillId="4" borderId="0" xfId="0" applyFont="1" applyFill="1" applyAlignment="1">
      <alignment horizontal="justify" vertical="top" wrapText="1"/>
    </xf>
    <xf numFmtId="0" fontId="50" fillId="13" borderId="0" xfId="5" applyFont="1" applyFill="1" applyBorder="1" applyAlignment="1">
      <alignment horizontal="left" vertical="center" wrapText="1"/>
    </xf>
    <xf numFmtId="0" fontId="42" fillId="4" borderId="0" xfId="0" applyFont="1" applyFill="1" applyAlignment="1">
      <alignment horizontal="justify" vertical="top" wrapText="1"/>
    </xf>
    <xf numFmtId="0" fontId="40" fillId="11" borderId="0" xfId="5" applyFont="1" applyFill="1" applyBorder="1" applyAlignment="1" applyProtection="1">
      <alignment horizontal="left" vertical="center" wrapText="1"/>
    </xf>
    <xf numFmtId="0" fontId="31" fillId="11" borderId="0" xfId="5" applyFont="1" applyFill="1" applyBorder="1" applyAlignment="1" applyProtection="1">
      <alignment horizontal="left" vertical="center" wrapText="1"/>
    </xf>
    <xf numFmtId="0" fontId="38" fillId="10" borderId="0" xfId="3" applyFont="1" applyFill="1" applyBorder="1" applyAlignment="1">
      <alignment horizontal="center" wrapText="1"/>
    </xf>
    <xf numFmtId="0" fontId="38" fillId="10" borderId="5" xfId="3" applyFont="1" applyFill="1" applyBorder="1" applyAlignment="1">
      <alignment horizontal="center" wrapText="1"/>
    </xf>
    <xf numFmtId="0" fontId="25" fillId="0" borderId="0" xfId="0" applyFont="1" applyAlignment="1">
      <alignment horizontal="left" vertical="center" wrapText="1"/>
    </xf>
    <xf numFmtId="0" fontId="44" fillId="13" borderId="8" xfId="0" applyFont="1" applyFill="1" applyBorder="1" applyAlignment="1">
      <alignment horizontal="center" vertical="center"/>
    </xf>
    <xf numFmtId="0" fontId="44" fillId="13" borderId="2" xfId="0" applyFont="1" applyFill="1" applyBorder="1" applyAlignment="1">
      <alignment horizontal="center" vertical="center"/>
    </xf>
    <xf numFmtId="0" fontId="44" fillId="13" borderId="0" xfId="0" applyFont="1" applyFill="1" applyAlignment="1">
      <alignment vertical="center"/>
    </xf>
    <xf numFmtId="4" fontId="44" fillId="13" borderId="6" xfId="0" applyNumberFormat="1" applyFont="1" applyFill="1" applyBorder="1" applyAlignment="1">
      <alignment horizontal="center" vertical="top"/>
    </xf>
    <xf numFmtId="0" fontId="18" fillId="0" borderId="0" xfId="0" applyFont="1" applyAlignment="1">
      <alignment horizontal="left"/>
    </xf>
    <xf numFmtId="0" fontId="36" fillId="0" borderId="0" xfId="0" applyFont="1" applyAlignment="1">
      <alignment vertical="top"/>
    </xf>
    <xf numFmtId="0" fontId="42" fillId="0" borderId="0" xfId="0" applyFont="1" applyAlignment="1">
      <alignment horizontal="left" vertical="top" wrapText="1"/>
    </xf>
    <xf numFmtId="0" fontId="36" fillId="0" borderId="0" xfId="0" applyFont="1" applyAlignment="1">
      <alignment vertical="top" wrapText="1"/>
    </xf>
    <xf numFmtId="0" fontId="44" fillId="13" borderId="0" xfId="0" applyFont="1" applyFill="1" applyAlignment="1">
      <alignment horizontal="right" vertical="center"/>
    </xf>
    <xf numFmtId="0" fontId="42" fillId="0" borderId="0" xfId="0" applyFont="1" applyAlignment="1">
      <alignment vertical="top"/>
    </xf>
  </cellXfs>
  <cellStyles count="26">
    <cellStyle name="=C:\WINNT35\SYSTEM32\COMMAND.COM" xfId="13" xr:uid="{BC5519F0-7948-4BBE-BD11-C526CC5A4CED}"/>
    <cellStyle name="Comma [0]" xfId="1" builtinId="6"/>
    <cellStyle name="Comma [0] 2" xfId="16" xr:uid="{A41D479F-EA79-44F6-8E4E-833ACCD828F4}"/>
    <cellStyle name="Comma [0] 2 2 2" xfId="20" xr:uid="{239F6E94-979C-4F3E-A6B9-E09603B8ED6F}"/>
    <cellStyle name="Comma [0] 2 4" xfId="24" xr:uid="{1D3C97C1-4D90-44BD-BF52-F2ED36EBE605}"/>
    <cellStyle name="Comma [0] 5 2" xfId="19" xr:uid="{AAA8EF1D-D131-4CCF-A198-E8E26E3BD12B}"/>
    <cellStyle name="Comma [0] 5 3" xfId="23" xr:uid="{B8148168-68DE-449D-81DE-C1B4A5D30548}"/>
    <cellStyle name="Comma [0] 8" xfId="22" xr:uid="{4D9BC465-7656-4E2B-AA73-E534DA054F68}"/>
    <cellStyle name="Fjárhæð" xfId="12" xr:uid="{00000000-0005-0000-0000-000001000000}"/>
    <cellStyle name="Heading 2 2" xfId="15" xr:uid="{5B14FA3F-FC2E-4DE5-9A65-B919A334D79E}"/>
    <cellStyle name="Hyperlink" xfId="4" xr:uid="{00000000-0005-0000-0000-000002000000}"/>
    <cellStyle name="Hyperlink 2" xfId="10" xr:uid="{00000000-0005-0000-0000-000003000000}"/>
    <cellStyle name="Neutral" xfId="3" builtinId="28"/>
    <cellStyle name="Normal" xfId="0" builtinId="0" customBuiltin="1"/>
    <cellStyle name="Normal 10" xfId="5" xr:uid="{00000000-0005-0000-0000-000006000000}"/>
    <cellStyle name="Normal 2" xfId="8" xr:uid="{00000000-0005-0000-0000-000007000000}"/>
    <cellStyle name="Normal 2 2 2" xfId="9" xr:uid="{00000000-0005-0000-0000-000008000000}"/>
    <cellStyle name="Normal 2 2 2 2" xfId="11" xr:uid="{00000000-0005-0000-0000-000009000000}"/>
    <cellStyle name="Normal 2 2 3" xfId="6" xr:uid="{00000000-0005-0000-0000-00000A000000}"/>
    <cellStyle name="Normal 4" xfId="17" xr:uid="{11215CA8-440A-48A6-ACBB-338F5EC542B6}"/>
    <cellStyle name="optionalExposure" xfId="14" xr:uid="{D00B985D-3264-4977-BEE3-CFD05DF308E8}"/>
    <cellStyle name="Percent" xfId="2" builtinId="5"/>
    <cellStyle name="Percent 2" xfId="18" xr:uid="{D2388E3E-212C-44DA-91C6-6F865953955B}"/>
    <cellStyle name="Percent 3 2" xfId="21" xr:uid="{B210EBC5-E64F-4BDF-AA90-D2B2F754E2EE}"/>
    <cellStyle name="Percent 3 3" xfId="25" xr:uid="{C46D375E-300E-49DE-B2C5-C1C4D5A5D09A}"/>
    <cellStyle name="Texti 3" xfId="7" xr:uid="{00000000-0005-0000-0000-00000C000000}"/>
  </cellStyles>
  <dxfs count="0"/>
  <tableStyles count="0" defaultTableStyle="TableStyleMedium2" defaultPivotStyle="PivotStyleLight16"/>
  <colors>
    <mruColors>
      <color rgb="FFE3EDF4"/>
      <color rgb="FF4583AF"/>
      <color rgb="FF2E5776"/>
      <color rgb="FF0B45E6"/>
      <color rgb="FFE9E9E9"/>
      <color rgb="FFA6A6A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7FD-16F7-4210-9DB4-4AA60224D99F}">
  <sheetPr codeName="Sheet1">
    <tabColor rgb="FF4583AF"/>
  </sheetPr>
  <dimension ref="A1:L54"/>
  <sheetViews>
    <sheetView showGridLines="0" tabSelected="1" workbookViewId="0">
      <selection sqref="A1:A2"/>
    </sheetView>
  </sheetViews>
  <sheetFormatPr defaultColWidth="9.1796875" defaultRowHeight="14.5"/>
  <cols>
    <col min="1" max="1" width="44.81640625" style="25" customWidth="1"/>
    <col min="2" max="6" width="9" style="25" customWidth="1"/>
    <col min="7" max="7" width="39.1796875" style="25" customWidth="1"/>
    <col min="8" max="16384" width="9.1796875" style="25"/>
  </cols>
  <sheetData>
    <row r="1" spans="1:12" ht="15.75" customHeight="1">
      <c r="A1" s="170" t="s">
        <v>185</v>
      </c>
      <c r="B1" s="161"/>
      <c r="C1" s="161"/>
      <c r="D1" s="161"/>
      <c r="E1" s="161"/>
      <c r="F1" s="161"/>
      <c r="G1" s="23"/>
    </row>
    <row r="2" spans="1:12">
      <c r="A2" s="170"/>
      <c r="B2" s="157"/>
      <c r="C2" s="157"/>
      <c r="D2" s="157"/>
      <c r="E2" s="157"/>
      <c r="F2" s="157"/>
      <c r="G2" s="23"/>
    </row>
    <row r="3" spans="1:12">
      <c r="A3" s="158"/>
      <c r="B3" s="159"/>
      <c r="C3" s="159"/>
      <c r="D3" s="159"/>
      <c r="E3" s="159"/>
      <c r="F3" s="159"/>
      <c r="G3" s="23"/>
    </row>
    <row r="4" spans="1:12" ht="15" customHeight="1">
      <c r="A4" s="171" t="s">
        <v>186</v>
      </c>
      <c r="B4" s="171"/>
      <c r="C4" s="171"/>
      <c r="D4" s="171"/>
      <c r="E4" s="171"/>
      <c r="F4" s="171"/>
      <c r="G4"/>
      <c r="H4"/>
      <c r="I4"/>
      <c r="J4"/>
      <c r="K4"/>
      <c r="L4"/>
    </row>
    <row r="5" spans="1:12">
      <c r="A5" s="171"/>
      <c r="B5" s="171"/>
      <c r="C5" s="171"/>
      <c r="D5" s="171"/>
      <c r="E5" s="171"/>
      <c r="F5" s="171"/>
      <c r="G5"/>
      <c r="H5"/>
      <c r="I5"/>
      <c r="J5"/>
      <c r="K5"/>
      <c r="L5"/>
    </row>
    <row r="6" spans="1:12">
      <c r="A6" s="171"/>
      <c r="B6" s="171"/>
      <c r="C6" s="171"/>
      <c r="D6" s="171"/>
      <c r="E6" s="171"/>
      <c r="F6" s="171"/>
      <c r="G6"/>
      <c r="H6"/>
      <c r="I6"/>
      <c r="J6"/>
      <c r="K6"/>
      <c r="L6"/>
    </row>
    <row r="7" spans="1:12" ht="20.25" customHeight="1">
      <c r="A7" s="171"/>
      <c r="B7" s="171"/>
      <c r="C7" s="171"/>
      <c r="D7" s="171"/>
      <c r="E7" s="171"/>
      <c r="F7" s="171"/>
      <c r="G7"/>
      <c r="H7"/>
      <c r="I7"/>
      <c r="J7"/>
      <c r="K7"/>
      <c r="L7"/>
    </row>
    <row r="8" spans="1:12">
      <c r="A8" s="171" t="s">
        <v>187</v>
      </c>
      <c r="B8" s="171"/>
      <c r="C8" s="171"/>
      <c r="D8" s="171"/>
      <c r="E8" s="171"/>
      <c r="F8" s="171"/>
      <c r="G8"/>
      <c r="H8"/>
      <c r="I8"/>
      <c r="J8"/>
      <c r="K8"/>
      <c r="L8"/>
    </row>
    <row r="9" spans="1:12">
      <c r="A9" s="171"/>
      <c r="B9" s="171"/>
      <c r="C9" s="171"/>
      <c r="D9" s="171"/>
      <c r="E9" s="171"/>
      <c r="F9" s="171"/>
      <c r="G9"/>
      <c r="H9"/>
      <c r="I9"/>
      <c r="J9"/>
      <c r="K9"/>
      <c r="L9"/>
    </row>
    <row r="10" spans="1:12">
      <c r="A10" s="171"/>
      <c r="B10" s="171"/>
      <c r="C10" s="171"/>
      <c r="D10" s="171"/>
      <c r="E10" s="171"/>
      <c r="F10" s="171"/>
      <c r="G10"/>
      <c r="H10"/>
      <c r="I10"/>
      <c r="J10"/>
      <c r="K10"/>
      <c r="L10"/>
    </row>
    <row r="11" spans="1:12" s="26" customFormat="1">
      <c r="A11" s="171" t="s">
        <v>188</v>
      </c>
      <c r="B11" s="171"/>
      <c r="C11" s="171"/>
      <c r="D11" s="171"/>
      <c r="E11" s="171"/>
      <c r="F11" s="171"/>
      <c r="G11"/>
      <c r="H11"/>
      <c r="I11"/>
      <c r="J11"/>
      <c r="K11"/>
      <c r="L11"/>
    </row>
    <row r="12" spans="1:12">
      <c r="A12" s="171"/>
      <c r="B12" s="171"/>
      <c r="C12" s="171"/>
      <c r="D12" s="171"/>
      <c r="E12" s="171"/>
      <c r="F12" s="171"/>
      <c r="G12"/>
      <c r="H12"/>
      <c r="I12"/>
      <c r="J12"/>
      <c r="K12"/>
      <c r="L12"/>
    </row>
    <row r="13" spans="1:12">
      <c r="A13" s="171"/>
      <c r="B13" s="171"/>
      <c r="C13" s="171"/>
      <c r="D13" s="171"/>
      <c r="E13" s="171"/>
      <c r="F13" s="171"/>
      <c r="G13"/>
      <c r="H13"/>
      <c r="I13"/>
      <c r="J13"/>
      <c r="K13"/>
      <c r="L13"/>
    </row>
    <row r="14" spans="1:12">
      <c r="A14" s="171"/>
      <c r="B14" s="171"/>
      <c r="C14" s="171"/>
      <c r="D14" s="171"/>
      <c r="E14" s="171"/>
      <c r="F14" s="171"/>
      <c r="G14"/>
      <c r="H14"/>
      <c r="I14"/>
      <c r="J14"/>
      <c r="K14"/>
      <c r="L14"/>
    </row>
    <row r="15" spans="1:12">
      <c r="A15" s="171"/>
      <c r="B15" s="171"/>
      <c r="C15" s="171"/>
      <c r="D15" s="171"/>
      <c r="E15" s="171"/>
      <c r="F15" s="171"/>
      <c r="G15"/>
      <c r="H15"/>
      <c r="I15"/>
      <c r="J15"/>
      <c r="K15"/>
      <c r="L15"/>
    </row>
    <row r="16" spans="1:12">
      <c r="A16" s="171"/>
      <c r="B16" s="171"/>
      <c r="C16" s="171"/>
      <c r="D16" s="171"/>
      <c r="E16" s="171"/>
      <c r="F16" s="171"/>
      <c r="G16"/>
      <c r="H16"/>
      <c r="I16"/>
      <c r="J16"/>
      <c r="K16"/>
      <c r="L16"/>
    </row>
    <row r="17" spans="1:12">
      <c r="A17" s="171" t="s">
        <v>189</v>
      </c>
      <c r="B17" s="171"/>
      <c r="C17" s="171"/>
      <c r="D17" s="171"/>
      <c r="E17" s="171"/>
      <c r="F17" s="171"/>
      <c r="G17"/>
      <c r="H17"/>
      <c r="I17"/>
      <c r="J17"/>
      <c r="K17"/>
      <c r="L17"/>
    </row>
    <row r="18" spans="1:12">
      <c r="A18" s="171"/>
      <c r="B18" s="171"/>
      <c r="C18" s="171"/>
      <c r="D18" s="171"/>
      <c r="E18" s="171"/>
      <c r="F18" s="171"/>
      <c r="G18"/>
      <c r="H18"/>
      <c r="I18"/>
      <c r="J18"/>
      <c r="K18"/>
      <c r="L18"/>
    </row>
    <row r="19" spans="1:12">
      <c r="A19" s="156" t="s">
        <v>190</v>
      </c>
      <c r="B19" s="160"/>
      <c r="C19" s="160"/>
      <c r="D19" s="160"/>
      <c r="E19" s="160"/>
      <c r="F19" s="160"/>
      <c r="G19"/>
      <c r="H19"/>
      <c r="I19"/>
      <c r="J19"/>
      <c r="K19"/>
      <c r="L19"/>
    </row>
    <row r="20" spans="1:12">
      <c r="A20" s="169"/>
      <c r="B20" s="169"/>
      <c r="C20" s="169"/>
      <c r="D20" s="169"/>
      <c r="E20" s="169"/>
      <c r="F20" s="169"/>
      <c r="G20"/>
      <c r="H20" s="3"/>
      <c r="I20"/>
      <c r="J20"/>
      <c r="K20"/>
      <c r="L20"/>
    </row>
    <row r="21" spans="1:12">
      <c r="A21" s="169"/>
      <c r="B21" s="169"/>
      <c r="C21" s="169"/>
      <c r="D21" s="169"/>
      <c r="E21" s="169"/>
      <c r="F21" s="169"/>
      <c r="G21"/>
      <c r="H21"/>
      <c r="I21"/>
      <c r="J21"/>
      <c r="K21"/>
      <c r="L21"/>
    </row>
    <row r="22" spans="1:12">
      <c r="A22" s="169"/>
      <c r="B22" s="169"/>
      <c r="C22" s="169"/>
      <c r="D22" s="169"/>
      <c r="E22" s="169"/>
      <c r="F22" s="169"/>
      <c r="G22"/>
      <c r="H22"/>
      <c r="I22"/>
      <c r="J22"/>
      <c r="K22"/>
      <c r="L22"/>
    </row>
    <row r="23" spans="1:12">
      <c r="A23" s="23"/>
      <c r="B23" s="23"/>
      <c r="C23" s="23"/>
      <c r="D23" s="23"/>
      <c r="E23" s="23"/>
      <c r="F23" s="23"/>
      <c r="G23"/>
      <c r="H23"/>
      <c r="I23"/>
      <c r="J23"/>
      <c r="K23"/>
      <c r="L23"/>
    </row>
    <row r="24" spans="1:12">
      <c r="A24" s="23"/>
      <c r="B24" s="23"/>
      <c r="C24" s="23"/>
      <c r="D24" s="23"/>
      <c r="E24" s="23"/>
      <c r="F24" s="23"/>
      <c r="G24"/>
      <c r="H24"/>
      <c r="I24"/>
      <c r="J24"/>
      <c r="K24"/>
      <c r="L24"/>
    </row>
    <row r="25" spans="1:12">
      <c r="A25" s="23"/>
      <c r="B25" s="23"/>
      <c r="C25" s="23"/>
      <c r="D25" s="23"/>
      <c r="E25" s="23"/>
      <c r="F25" s="23"/>
      <c r="G25"/>
      <c r="H25"/>
      <c r="I25"/>
      <c r="J25"/>
      <c r="K25"/>
      <c r="L25"/>
    </row>
    <row r="26" spans="1:12">
      <c r="A26" s="23"/>
      <c r="B26" s="23"/>
      <c r="C26" s="23"/>
      <c r="D26" s="23"/>
      <c r="E26" s="23"/>
      <c r="F26" s="23"/>
      <c r="G26"/>
      <c r="H26"/>
      <c r="I26"/>
      <c r="J26"/>
      <c r="K26"/>
      <c r="L26"/>
    </row>
    <row r="27" spans="1:12">
      <c r="A27" s="23"/>
      <c r="B27" s="23"/>
      <c r="C27" s="23"/>
      <c r="D27" s="23"/>
      <c r="E27" s="23"/>
      <c r="F27" s="23"/>
      <c r="G27"/>
      <c r="H27"/>
      <c r="I27"/>
      <c r="J27"/>
      <c r="K27"/>
      <c r="L27"/>
    </row>
    <row r="28" spans="1:12">
      <c r="A28" s="23"/>
      <c r="B28" s="23"/>
      <c r="C28" s="23"/>
      <c r="D28" s="23"/>
      <c r="E28" s="23"/>
      <c r="F28" s="23"/>
      <c r="G28"/>
      <c r="H28"/>
      <c r="I28"/>
      <c r="J28"/>
      <c r="K28"/>
      <c r="L28"/>
    </row>
    <row r="29" spans="1:12">
      <c r="A29" s="23"/>
      <c r="B29" s="23"/>
      <c r="C29" s="23"/>
      <c r="D29" s="23"/>
      <c r="E29" s="23"/>
      <c r="F29" s="23"/>
      <c r="G29"/>
      <c r="H29"/>
      <c r="I29"/>
      <c r="J29"/>
      <c r="K29"/>
      <c r="L29"/>
    </row>
    <row r="30" spans="1:12">
      <c r="A30" s="23"/>
      <c r="B30" s="23"/>
      <c r="C30" s="23"/>
      <c r="D30" s="23"/>
      <c r="E30" s="23"/>
      <c r="F30" s="23"/>
      <c r="G30"/>
      <c r="H30"/>
      <c r="I30"/>
      <c r="J30"/>
      <c r="K30"/>
      <c r="L30"/>
    </row>
    <row r="31" spans="1:12">
      <c r="A31" s="23"/>
      <c r="B31" s="23"/>
      <c r="C31" s="23"/>
      <c r="D31" s="23"/>
      <c r="E31" s="23"/>
      <c r="F31" s="23"/>
    </row>
    <row r="32" spans="1:12">
      <c r="A32" s="23"/>
      <c r="B32" s="23"/>
      <c r="C32" s="23"/>
      <c r="D32" s="23"/>
      <c r="E32" s="23"/>
      <c r="F32" s="23"/>
    </row>
    <row r="33" spans="1:6">
      <c r="A33" s="23"/>
      <c r="B33" s="23"/>
      <c r="C33" s="23"/>
      <c r="D33" s="23"/>
      <c r="E33" s="23"/>
      <c r="F33" s="23"/>
    </row>
    <row r="34" spans="1:6">
      <c r="A34" s="23"/>
      <c r="B34" s="23"/>
      <c r="C34" s="23"/>
      <c r="D34" s="23"/>
      <c r="E34" s="23"/>
      <c r="F34" s="23"/>
    </row>
    <row r="35" spans="1:6">
      <c r="A35" s="23"/>
      <c r="B35" s="23"/>
      <c r="C35" s="23"/>
      <c r="D35" s="23"/>
      <c r="E35" s="23"/>
      <c r="F35" s="23"/>
    </row>
    <row r="36" spans="1:6">
      <c r="A36" s="23"/>
      <c r="B36" s="23"/>
      <c r="C36" s="23"/>
      <c r="D36" s="23"/>
      <c r="E36" s="23"/>
      <c r="F36" s="23"/>
    </row>
    <row r="37" spans="1:6">
      <c r="A37" s="23"/>
      <c r="B37" s="23"/>
      <c r="C37" s="23"/>
      <c r="D37" s="23"/>
      <c r="E37" s="23"/>
      <c r="F37" s="23"/>
    </row>
    <row r="38" spans="1:6">
      <c r="A38" s="23"/>
      <c r="B38" s="23"/>
      <c r="C38" s="23"/>
      <c r="D38" s="23"/>
      <c r="E38" s="23"/>
      <c r="F38" s="23"/>
    </row>
    <row r="39" spans="1:6">
      <c r="A39" s="23"/>
      <c r="B39" s="23"/>
      <c r="C39" s="23"/>
      <c r="D39" s="23"/>
      <c r="E39" s="23"/>
      <c r="F39" s="23"/>
    </row>
    <row r="40" spans="1:6">
      <c r="A40" s="23"/>
      <c r="B40" s="23"/>
      <c r="C40" s="23"/>
      <c r="D40" s="23"/>
      <c r="E40" s="23"/>
      <c r="F40" s="23"/>
    </row>
    <row r="41" spans="1:6">
      <c r="A41" s="23"/>
      <c r="B41" s="23"/>
      <c r="C41" s="23"/>
      <c r="D41" s="23"/>
      <c r="E41" s="23"/>
      <c r="F41" s="23"/>
    </row>
    <row r="42" spans="1:6">
      <c r="A42" s="23"/>
      <c r="B42" s="23"/>
      <c r="C42" s="23"/>
      <c r="D42" s="23"/>
      <c r="E42" s="23"/>
      <c r="F42" s="23"/>
    </row>
    <row r="43" spans="1:6">
      <c r="A43" s="23"/>
      <c r="B43" s="23"/>
      <c r="C43" s="23"/>
      <c r="D43" s="23"/>
      <c r="E43" s="23"/>
      <c r="F43" s="23"/>
    </row>
    <row r="44" spans="1:6">
      <c r="A44" s="23"/>
      <c r="B44" s="23"/>
      <c r="C44" s="23"/>
      <c r="D44" s="23"/>
      <c r="E44" s="23"/>
      <c r="F44" s="23"/>
    </row>
    <row r="45" spans="1:6">
      <c r="A45" s="23"/>
      <c r="B45" s="23"/>
      <c r="C45" s="23"/>
      <c r="D45" s="23"/>
      <c r="E45" s="23"/>
      <c r="F45" s="23"/>
    </row>
    <row r="46" spans="1:6">
      <c r="A46" s="23"/>
      <c r="B46" s="23"/>
      <c r="C46" s="23"/>
      <c r="D46" s="23"/>
      <c r="E46" s="23"/>
      <c r="F46" s="23"/>
    </row>
    <row r="47" spans="1:6">
      <c r="A47" s="23"/>
      <c r="B47" s="23"/>
      <c r="C47" s="23"/>
      <c r="D47" s="23"/>
      <c r="E47" s="23"/>
      <c r="F47" s="23"/>
    </row>
    <row r="48" spans="1:6">
      <c r="A48" s="23"/>
      <c r="B48" s="23"/>
      <c r="C48" s="23"/>
      <c r="D48" s="23"/>
      <c r="E48" s="23"/>
      <c r="F48" s="23"/>
    </row>
    <row r="49" spans="1:6">
      <c r="A49" s="23"/>
      <c r="B49" s="23"/>
      <c r="C49" s="23"/>
      <c r="D49" s="23"/>
      <c r="E49" s="23"/>
      <c r="F49" s="23"/>
    </row>
    <row r="50" spans="1:6">
      <c r="A50" s="23"/>
      <c r="B50" s="23"/>
      <c r="C50" s="23"/>
      <c r="D50" s="23"/>
      <c r="E50" s="23"/>
      <c r="F50" s="23"/>
    </row>
    <row r="51" spans="1:6">
      <c r="A51" s="23"/>
      <c r="B51" s="23"/>
      <c r="C51" s="23"/>
      <c r="D51" s="23"/>
      <c r="E51" s="23"/>
      <c r="F51" s="23"/>
    </row>
    <row r="52" spans="1:6">
      <c r="A52" s="23"/>
      <c r="B52" s="23"/>
      <c r="C52" s="23"/>
      <c r="D52" s="23"/>
      <c r="E52" s="23"/>
      <c r="F52" s="23"/>
    </row>
    <row r="53" spans="1:6">
      <c r="A53" s="23"/>
      <c r="B53" s="23"/>
      <c r="C53" s="23"/>
      <c r="D53" s="23"/>
      <c r="E53" s="23"/>
      <c r="F53" s="23"/>
    </row>
    <row r="54" spans="1:6">
      <c r="A54" s="23"/>
      <c r="B54" s="23"/>
      <c r="C54" s="23"/>
      <c r="D54" s="23"/>
      <c r="E54" s="23"/>
      <c r="F54" s="23"/>
    </row>
  </sheetData>
  <mergeCells count="6">
    <mergeCell ref="A20:F22"/>
    <mergeCell ref="A1:A2"/>
    <mergeCell ref="A4:F7"/>
    <mergeCell ref="A8:F10"/>
    <mergeCell ref="A11:F16"/>
    <mergeCell ref="A17:F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4583AF"/>
  </sheetPr>
  <dimension ref="A1:G12"/>
  <sheetViews>
    <sheetView showGridLines="0" zoomScaleNormal="100" workbookViewId="0">
      <selection activeCell="B1" sqref="B1:C2"/>
    </sheetView>
  </sheetViews>
  <sheetFormatPr defaultRowHeight="14.5"/>
  <cols>
    <col min="1" max="1" width="6.54296875" style="3" customWidth="1"/>
    <col min="2" max="2" width="14.81640625" style="6" customWidth="1"/>
    <col min="3" max="3" width="82" style="7" customWidth="1"/>
    <col min="4" max="4" width="2.453125" style="7" customWidth="1"/>
    <col min="5" max="5" width="8.81640625" style="28" customWidth="1"/>
    <col min="6" max="6" width="3.1796875" customWidth="1"/>
    <col min="7" max="7" width="18.7265625" style="27" bestFit="1" customWidth="1"/>
  </cols>
  <sheetData>
    <row r="1" spans="1:7" ht="14.65" customHeight="1">
      <c r="B1" s="172" t="s">
        <v>213</v>
      </c>
      <c r="C1" s="172"/>
      <c r="D1" s="173"/>
      <c r="E1" s="173"/>
      <c r="F1" s="173"/>
      <c r="G1" s="173"/>
    </row>
    <row r="2" spans="1:7" ht="14.65" customHeight="1">
      <c r="B2" s="172"/>
      <c r="C2" s="172"/>
      <c r="D2" s="173"/>
      <c r="E2" s="173"/>
      <c r="F2" s="173"/>
      <c r="G2" s="173"/>
    </row>
    <row r="3" spans="1:7" ht="14.65" customHeight="1">
      <c r="B3" s="1"/>
      <c r="C3" s="2"/>
      <c r="D3" s="2"/>
    </row>
    <row r="4" spans="1:7">
      <c r="A4" s="3" t="s">
        <v>198</v>
      </c>
      <c r="B4" s="52" t="s">
        <v>0</v>
      </c>
      <c r="C4" s="53"/>
      <c r="D4" s="54"/>
      <c r="E4" s="55"/>
      <c r="F4" s="54"/>
      <c r="G4" s="56"/>
    </row>
    <row r="5" spans="1:7">
      <c r="A5" s="3">
        <v>1</v>
      </c>
      <c r="B5" s="37" t="s">
        <v>3</v>
      </c>
      <c r="C5" s="32" t="s">
        <v>180</v>
      </c>
      <c r="D5" s="32"/>
      <c r="E5" s="57" t="s">
        <v>1</v>
      </c>
      <c r="F5" s="45"/>
      <c r="G5" s="33" t="s">
        <v>195</v>
      </c>
    </row>
    <row r="6" spans="1:7">
      <c r="B6" s="38" t="s">
        <v>10</v>
      </c>
      <c r="C6" s="45" t="s">
        <v>179</v>
      </c>
      <c r="D6" s="45"/>
      <c r="E6" s="57" t="s">
        <v>1</v>
      </c>
      <c r="F6" s="45"/>
      <c r="G6" s="33" t="s">
        <v>195</v>
      </c>
    </row>
    <row r="7" spans="1:7">
      <c r="A7" s="3">
        <v>1</v>
      </c>
      <c r="B7" s="38" t="s">
        <v>4</v>
      </c>
      <c r="C7" s="32" t="s">
        <v>5</v>
      </c>
      <c r="D7" s="32"/>
      <c r="E7" s="57" t="s">
        <v>1</v>
      </c>
      <c r="F7" s="45"/>
      <c r="G7" s="33" t="s">
        <v>195</v>
      </c>
    </row>
    <row r="8" spans="1:7">
      <c r="B8" s="38"/>
      <c r="C8" s="45"/>
      <c r="D8" s="45"/>
      <c r="E8" s="57"/>
      <c r="F8" s="45"/>
      <c r="G8" s="33"/>
    </row>
    <row r="9" spans="1:7">
      <c r="B9" s="58" t="s">
        <v>6</v>
      </c>
      <c r="C9" s="59"/>
      <c r="D9" s="60"/>
      <c r="E9" s="61"/>
      <c r="F9" s="59"/>
      <c r="G9" s="60"/>
    </row>
    <row r="10" spans="1:7">
      <c r="A10" s="3">
        <v>13</v>
      </c>
      <c r="B10" s="35" t="s">
        <v>7</v>
      </c>
      <c r="C10" s="45" t="s">
        <v>181</v>
      </c>
      <c r="D10" s="62"/>
      <c r="E10" s="63" t="s">
        <v>1</v>
      </c>
      <c r="F10" s="45"/>
      <c r="G10" s="34" t="s">
        <v>195</v>
      </c>
    </row>
    <row r="11" spans="1:7">
      <c r="A11" s="3">
        <v>13</v>
      </c>
      <c r="B11" s="36" t="s">
        <v>8</v>
      </c>
      <c r="C11" s="45" t="s">
        <v>9</v>
      </c>
      <c r="D11" s="45"/>
      <c r="E11" s="57" t="s">
        <v>2</v>
      </c>
      <c r="F11" s="45"/>
      <c r="G11" s="33" t="s">
        <v>195</v>
      </c>
    </row>
    <row r="12" spans="1:7">
      <c r="B12" s="5"/>
      <c r="C12" s="8"/>
      <c r="D12" s="8"/>
    </row>
  </sheetData>
  <mergeCells count="3">
    <mergeCell ref="B1:C2"/>
    <mergeCell ref="D1:E2"/>
    <mergeCell ref="F1:G2"/>
  </mergeCells>
  <hyperlinks>
    <hyperlink ref="B5" location="'EU OV1'!A1" display="EU OV1" xr:uid="{00000000-0004-0000-0000-000003000000}"/>
    <hyperlink ref="B10" location="'EU LIQ1'!A1" display="EU LIQ1" xr:uid="{00000000-0004-0000-0000-000020000000}"/>
    <hyperlink ref="B6" location="'EU IFRS 9-FL'!A1" display="IFRS 9-FL" xr:uid="{66922E49-FB26-4402-8ED4-0A16D7DA627F}"/>
    <hyperlink ref="B7" location="'EU KM1'!A1" display="EU KM1" xr:uid="{4043F5B5-16B3-438B-B20D-AEA3D4D407C2}"/>
    <hyperlink ref="B11" location="'EU LIQB'!A1" display="EU LIQB" xr:uid="{E138403A-7B74-446B-943C-D54DEAE1DA95}"/>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4583AF"/>
  </sheetPr>
  <dimension ref="A1:H49"/>
  <sheetViews>
    <sheetView showGridLines="0" workbookViewId="0"/>
  </sheetViews>
  <sheetFormatPr defaultColWidth="8.81640625" defaultRowHeight="13"/>
  <cols>
    <col min="1" max="1" width="7.81640625" style="12" customWidth="1"/>
    <col min="2" max="2" width="61" style="4" customWidth="1"/>
    <col min="3" max="4" width="14.1796875" style="4" customWidth="1"/>
    <col min="5" max="5" width="2.26953125" style="4" customWidth="1"/>
    <col min="6" max="6" width="14.1796875" style="4" customWidth="1"/>
    <col min="7" max="7" width="3.81640625" style="4" customWidth="1"/>
    <col min="8" max="8" width="9.26953125" style="4" bestFit="1" customWidth="1"/>
    <col min="9" max="16384" width="8.81640625" style="4"/>
  </cols>
  <sheetData>
    <row r="1" spans="1:8" ht="15.75" customHeight="1">
      <c r="A1" s="51" t="s">
        <v>50</v>
      </c>
      <c r="B1" s="10"/>
      <c r="C1" s="10"/>
      <c r="D1" s="10"/>
      <c r="E1" s="10"/>
      <c r="F1" s="10"/>
    </row>
    <row r="2" spans="1:8" ht="15.75" customHeight="1">
      <c r="A2" s="11"/>
      <c r="B2" s="10"/>
      <c r="C2" s="10"/>
      <c r="D2" s="10"/>
      <c r="E2" s="10"/>
      <c r="F2" s="10"/>
    </row>
    <row r="3" spans="1:8" ht="15.75" customHeight="1">
      <c r="A3" s="11"/>
      <c r="B3" s="10"/>
      <c r="C3" s="64" t="s">
        <v>13</v>
      </c>
      <c r="D3" s="64" t="s">
        <v>14</v>
      </c>
      <c r="E3" s="64"/>
      <c r="F3" s="64" t="s">
        <v>15</v>
      </c>
    </row>
    <row r="4" spans="1:8" ht="22.5" customHeight="1">
      <c r="A4" s="31"/>
      <c r="B4" s="31"/>
      <c r="C4" s="174" t="s">
        <v>11</v>
      </c>
      <c r="D4" s="174"/>
      <c r="E4" s="76"/>
      <c r="F4" s="174" t="s">
        <v>12</v>
      </c>
      <c r="H4" s="65" t="s">
        <v>117</v>
      </c>
    </row>
    <row r="5" spans="1:8" ht="22.5" customHeight="1">
      <c r="A5" s="31"/>
      <c r="B5" s="31"/>
      <c r="C5" s="175"/>
      <c r="D5" s="175"/>
      <c r="E5" s="76"/>
      <c r="F5" s="175" t="s">
        <v>15</v>
      </c>
    </row>
    <row r="6" spans="1:8" ht="22.5" customHeight="1">
      <c r="A6" s="31" t="s">
        <v>210</v>
      </c>
      <c r="B6" s="31"/>
      <c r="C6" s="155" t="s">
        <v>211</v>
      </c>
      <c r="D6" s="155" t="s">
        <v>212</v>
      </c>
      <c r="E6" s="76"/>
      <c r="F6" s="155" t="s">
        <v>211</v>
      </c>
    </row>
    <row r="7" spans="1:8" ht="15.75" customHeight="1">
      <c r="A7" s="39">
        <v>1</v>
      </c>
      <c r="B7" s="40" t="s">
        <v>16</v>
      </c>
      <c r="C7" s="41">
        <v>816202.31328381412</v>
      </c>
      <c r="D7" s="41">
        <v>801751.09517908504</v>
      </c>
      <c r="E7" s="41"/>
      <c r="F7" s="41">
        <v>65296.185062705132</v>
      </c>
      <c r="H7" s="30"/>
    </row>
    <row r="8" spans="1:8" ht="15.75" customHeight="1">
      <c r="A8" s="39">
        <v>2</v>
      </c>
      <c r="B8" s="42" t="s">
        <v>196</v>
      </c>
      <c r="C8" s="43">
        <v>816202.31328381412</v>
      </c>
      <c r="D8" s="43">
        <v>801751.09517908504</v>
      </c>
      <c r="E8" s="43"/>
      <c r="F8" s="43">
        <v>65296.185062705132</v>
      </c>
    </row>
    <row r="9" spans="1:8" ht="15.75" customHeight="1">
      <c r="A9" s="39">
        <v>3</v>
      </c>
      <c r="B9" s="42" t="s">
        <v>18</v>
      </c>
      <c r="C9" s="43"/>
      <c r="D9" s="43"/>
      <c r="E9" s="43"/>
      <c r="F9" s="43"/>
    </row>
    <row r="10" spans="1:8" ht="15.75" customHeight="1">
      <c r="A10" s="39">
        <v>4</v>
      </c>
      <c r="B10" s="42" t="s">
        <v>19</v>
      </c>
      <c r="C10" s="43"/>
      <c r="D10" s="43"/>
      <c r="E10" s="43"/>
      <c r="F10" s="43"/>
    </row>
    <row r="11" spans="1:8" ht="15.75" customHeight="1">
      <c r="A11" s="39" t="s">
        <v>20</v>
      </c>
      <c r="B11" s="42" t="s">
        <v>21</v>
      </c>
      <c r="C11" s="43"/>
      <c r="D11" s="43"/>
      <c r="E11" s="43"/>
      <c r="F11" s="43"/>
    </row>
    <row r="12" spans="1:8" ht="15.75" customHeight="1">
      <c r="A12" s="39">
        <v>5</v>
      </c>
      <c r="B12" s="42" t="s">
        <v>22</v>
      </c>
      <c r="C12" s="43"/>
      <c r="D12" s="43"/>
      <c r="E12" s="43"/>
      <c r="F12" s="43"/>
    </row>
    <row r="13" spans="1:8" ht="15.75" customHeight="1">
      <c r="A13" s="39">
        <v>6</v>
      </c>
      <c r="B13" s="40" t="s">
        <v>23</v>
      </c>
      <c r="C13" s="41">
        <v>9534.7931836135394</v>
      </c>
      <c r="D13" s="41">
        <v>11764.54192355898</v>
      </c>
      <c r="E13" s="41"/>
      <c r="F13" s="41">
        <v>762.78345468908321</v>
      </c>
      <c r="H13" s="30"/>
    </row>
    <row r="14" spans="1:8" ht="15.75" customHeight="1">
      <c r="A14" s="39">
        <v>7</v>
      </c>
      <c r="B14" s="42" t="s">
        <v>17</v>
      </c>
      <c r="C14" s="43">
        <v>7064.9529210021938</v>
      </c>
      <c r="D14" s="43">
        <v>7587.913180958325</v>
      </c>
      <c r="E14" s="43"/>
      <c r="F14" s="43">
        <v>565.19623368017551</v>
      </c>
      <c r="H14" s="30"/>
    </row>
    <row r="15" spans="1:8" ht="15.75" customHeight="1">
      <c r="A15" s="39">
        <v>8</v>
      </c>
      <c r="B15" s="42" t="s">
        <v>24</v>
      </c>
      <c r="C15" s="43"/>
      <c r="D15" s="43"/>
      <c r="E15" s="43"/>
      <c r="F15" s="43"/>
    </row>
    <row r="16" spans="1:8" ht="15.75" customHeight="1">
      <c r="A16" s="39" t="s">
        <v>25</v>
      </c>
      <c r="B16" s="42" t="s">
        <v>26</v>
      </c>
      <c r="C16" s="43"/>
      <c r="D16" s="43"/>
      <c r="E16" s="43"/>
      <c r="F16" s="43"/>
    </row>
    <row r="17" spans="1:8" ht="15.75" customHeight="1">
      <c r="A17" s="39" t="s">
        <v>27</v>
      </c>
      <c r="B17" s="42" t="s">
        <v>28</v>
      </c>
      <c r="C17" s="43">
        <v>2469.8402626113461</v>
      </c>
      <c r="D17" s="43">
        <v>4176.6287426006538</v>
      </c>
      <c r="E17" s="43"/>
      <c r="F17" s="43">
        <v>197.5872210089077</v>
      </c>
      <c r="H17" s="30"/>
    </row>
    <row r="18" spans="1:8" ht="15.75" customHeight="1">
      <c r="A18" s="39">
        <v>9</v>
      </c>
      <c r="B18" s="42" t="s">
        <v>29</v>
      </c>
      <c r="C18" s="43"/>
      <c r="D18" s="43"/>
      <c r="E18" s="43"/>
      <c r="F18" s="43"/>
    </row>
    <row r="19" spans="1:8" ht="15.75" customHeight="1">
      <c r="A19" s="39">
        <v>10</v>
      </c>
      <c r="B19" s="40" t="s">
        <v>30</v>
      </c>
      <c r="C19" s="44"/>
      <c r="D19" s="44"/>
      <c r="E19" s="44"/>
      <c r="F19" s="44"/>
    </row>
    <row r="20" spans="1:8" ht="15.75" customHeight="1">
      <c r="A20" s="39">
        <v>11</v>
      </c>
      <c r="B20" s="40" t="s">
        <v>30</v>
      </c>
      <c r="C20" s="44"/>
      <c r="D20" s="44"/>
      <c r="E20" s="44"/>
      <c r="F20" s="44"/>
    </row>
    <row r="21" spans="1:8" ht="15.75" customHeight="1">
      <c r="A21" s="39">
        <v>12</v>
      </c>
      <c r="B21" s="40" t="s">
        <v>30</v>
      </c>
      <c r="C21" s="44"/>
      <c r="D21" s="44"/>
      <c r="E21" s="44"/>
      <c r="F21" s="44"/>
    </row>
    <row r="22" spans="1:8" ht="15.75" customHeight="1">
      <c r="A22" s="39">
        <v>13</v>
      </c>
      <c r="B22" s="40" t="s">
        <v>30</v>
      </c>
      <c r="C22" s="44"/>
      <c r="D22" s="44"/>
      <c r="E22" s="44"/>
      <c r="F22" s="44"/>
    </row>
    <row r="23" spans="1:8" ht="15.75" customHeight="1">
      <c r="A23" s="39">
        <v>14</v>
      </c>
      <c r="B23" s="40" t="s">
        <v>30</v>
      </c>
      <c r="C23" s="44"/>
      <c r="D23" s="44"/>
      <c r="E23" s="44"/>
      <c r="F23" s="44"/>
    </row>
    <row r="24" spans="1:8" ht="15.75" customHeight="1">
      <c r="A24" s="39">
        <v>15</v>
      </c>
      <c r="B24" s="40" t="s">
        <v>31</v>
      </c>
      <c r="C24" s="41"/>
      <c r="D24" s="41"/>
      <c r="E24" s="41"/>
      <c r="F24" s="41"/>
    </row>
    <row r="25" spans="1:8" ht="15.75" customHeight="1">
      <c r="A25" s="39">
        <v>16</v>
      </c>
      <c r="B25" s="40" t="s">
        <v>197</v>
      </c>
      <c r="C25" s="41"/>
      <c r="D25" s="41"/>
      <c r="E25" s="41"/>
      <c r="F25" s="41"/>
    </row>
    <row r="26" spans="1:8" ht="15.75" customHeight="1">
      <c r="A26" s="39">
        <v>17</v>
      </c>
      <c r="B26" s="42" t="s">
        <v>32</v>
      </c>
      <c r="C26" s="43"/>
      <c r="D26" s="43"/>
      <c r="E26" s="43"/>
      <c r="F26" s="43"/>
    </row>
    <row r="27" spans="1:8" ht="15.75" customHeight="1">
      <c r="A27" s="39">
        <v>18</v>
      </c>
      <c r="B27" s="42" t="s">
        <v>33</v>
      </c>
      <c r="C27" s="43"/>
      <c r="D27" s="43"/>
      <c r="E27" s="43"/>
      <c r="F27" s="43"/>
    </row>
    <row r="28" spans="1:8" ht="15.75" customHeight="1">
      <c r="A28" s="39">
        <v>19</v>
      </c>
      <c r="B28" s="42" t="s">
        <v>34</v>
      </c>
      <c r="C28" s="43"/>
      <c r="D28" s="43"/>
      <c r="E28" s="43"/>
      <c r="F28" s="43"/>
    </row>
    <row r="29" spans="1:8" ht="15.75" customHeight="1">
      <c r="A29" s="39" t="s">
        <v>35</v>
      </c>
      <c r="B29" s="42" t="s">
        <v>36</v>
      </c>
      <c r="C29" s="43"/>
      <c r="D29" s="43"/>
      <c r="E29" s="43"/>
      <c r="F29" s="43"/>
    </row>
    <row r="30" spans="1:8" ht="15.75" customHeight="1">
      <c r="A30" s="39">
        <v>20</v>
      </c>
      <c r="B30" s="40" t="s">
        <v>37</v>
      </c>
      <c r="C30" s="41">
        <v>15284.734083895441</v>
      </c>
      <c r="D30" s="41">
        <v>14914.565134562621</v>
      </c>
      <c r="E30" s="41"/>
      <c r="F30" s="41">
        <v>1222.7787267116353</v>
      </c>
      <c r="H30" s="30"/>
    </row>
    <row r="31" spans="1:8" ht="15.75" customHeight="1">
      <c r="A31" s="39">
        <v>21</v>
      </c>
      <c r="B31" s="42" t="s">
        <v>196</v>
      </c>
      <c r="C31" s="43">
        <v>15284.734083895441</v>
      </c>
      <c r="D31" s="43">
        <v>14914.565134562621</v>
      </c>
      <c r="E31" s="43"/>
      <c r="F31" s="43">
        <v>1222.7787267116353</v>
      </c>
      <c r="H31" s="30"/>
    </row>
    <row r="32" spans="1:8" ht="15.75" customHeight="1">
      <c r="A32" s="39">
        <v>22</v>
      </c>
      <c r="B32" s="42" t="s">
        <v>38</v>
      </c>
      <c r="C32" s="43"/>
      <c r="D32" s="43"/>
      <c r="E32" s="43"/>
      <c r="F32" s="43"/>
    </row>
    <row r="33" spans="1:8" ht="15.75" customHeight="1">
      <c r="A33" s="39" t="s">
        <v>39</v>
      </c>
      <c r="B33" s="40" t="s">
        <v>40</v>
      </c>
      <c r="C33" s="45"/>
      <c r="D33" s="45"/>
      <c r="E33" s="45"/>
      <c r="F33" s="45"/>
    </row>
    <row r="34" spans="1:8" ht="15.75" customHeight="1">
      <c r="A34" s="39">
        <v>23</v>
      </c>
      <c r="B34" s="40" t="s">
        <v>41</v>
      </c>
      <c r="C34" s="46">
        <v>98740</v>
      </c>
      <c r="D34" s="46">
        <v>98740</v>
      </c>
      <c r="E34" s="46"/>
      <c r="F34" s="46">
        <v>7899.2</v>
      </c>
      <c r="H34" s="30"/>
    </row>
    <row r="35" spans="1:8" ht="15.75" customHeight="1">
      <c r="A35" s="39" t="s">
        <v>42</v>
      </c>
      <c r="B35" s="42" t="s">
        <v>43</v>
      </c>
      <c r="C35" s="43"/>
      <c r="D35" s="43"/>
      <c r="E35" s="43"/>
      <c r="F35" s="43"/>
    </row>
    <row r="36" spans="1:8" ht="15.75" customHeight="1">
      <c r="A36" s="39" t="s">
        <v>44</v>
      </c>
      <c r="B36" s="42" t="s">
        <v>45</v>
      </c>
      <c r="C36" s="43">
        <v>98740</v>
      </c>
      <c r="D36" s="43">
        <v>98740</v>
      </c>
      <c r="E36" s="43"/>
      <c r="F36" s="43">
        <v>7899.2</v>
      </c>
      <c r="H36" s="30"/>
    </row>
    <row r="37" spans="1:8" ht="15.75" customHeight="1">
      <c r="A37" s="39" t="s">
        <v>46</v>
      </c>
      <c r="B37" s="42" t="s">
        <v>47</v>
      </c>
      <c r="C37" s="43"/>
      <c r="D37" s="43"/>
      <c r="E37" s="43"/>
      <c r="F37" s="43"/>
    </row>
    <row r="38" spans="1:8" ht="15.75" customHeight="1">
      <c r="A38" s="39">
        <v>24</v>
      </c>
      <c r="B38" s="40" t="s">
        <v>49</v>
      </c>
      <c r="C38" s="41">
        <v>30200.891662499998</v>
      </c>
      <c r="D38" s="41">
        <v>25851.31869575</v>
      </c>
      <c r="E38" s="43"/>
      <c r="F38" s="41">
        <v>2416.0713329999999</v>
      </c>
      <c r="H38" s="30"/>
    </row>
    <row r="39" spans="1:8" ht="15.75" customHeight="1">
      <c r="A39" s="39">
        <v>25</v>
      </c>
      <c r="B39" s="40" t="s">
        <v>30</v>
      </c>
      <c r="C39" s="44"/>
      <c r="D39" s="44"/>
      <c r="E39" s="44"/>
      <c r="F39" s="44"/>
    </row>
    <row r="40" spans="1:8" ht="15.75" customHeight="1">
      <c r="A40" s="39">
        <v>26</v>
      </c>
      <c r="B40" s="40" t="s">
        <v>30</v>
      </c>
      <c r="C40" s="44"/>
      <c r="D40" s="44"/>
      <c r="E40" s="44"/>
      <c r="F40" s="44"/>
    </row>
    <row r="41" spans="1:8" ht="15.75" customHeight="1">
      <c r="A41" s="39">
        <v>27</v>
      </c>
      <c r="B41" s="40" t="s">
        <v>30</v>
      </c>
      <c r="C41" s="44"/>
      <c r="D41" s="44"/>
      <c r="E41" s="44"/>
      <c r="F41" s="44"/>
    </row>
    <row r="42" spans="1:8" ht="15.75" customHeight="1">
      <c r="A42" s="39">
        <v>28</v>
      </c>
      <c r="B42" s="40" t="s">
        <v>30</v>
      </c>
      <c r="C42" s="44"/>
      <c r="D42" s="44"/>
      <c r="E42" s="44"/>
      <c r="F42" s="44"/>
    </row>
    <row r="43" spans="1:8" ht="15.75" customHeight="1">
      <c r="A43" s="47">
        <v>29</v>
      </c>
      <c r="B43" s="48" t="s">
        <v>48</v>
      </c>
      <c r="C43" s="49">
        <v>969962.73221382312</v>
      </c>
      <c r="D43" s="49">
        <v>953021.5209329566</v>
      </c>
      <c r="E43" s="50"/>
      <c r="F43" s="49">
        <v>77597.018577105846</v>
      </c>
      <c r="H43" s="30"/>
    </row>
    <row r="45" spans="1:8">
      <c r="B45" s="12"/>
      <c r="C45" s="12"/>
      <c r="D45" s="12"/>
      <c r="E45" s="12"/>
      <c r="F45" s="12"/>
    </row>
    <row r="46" spans="1:8" ht="12.75" customHeight="1">
      <c r="B46" s="12"/>
      <c r="C46" s="12"/>
      <c r="D46" s="12"/>
      <c r="E46" s="12"/>
      <c r="F46" s="12"/>
    </row>
    <row r="47" spans="1:8" ht="12.75" customHeight="1">
      <c r="B47" s="12"/>
      <c r="C47" s="12"/>
      <c r="D47" s="12"/>
      <c r="E47" s="12"/>
      <c r="F47" s="12"/>
    </row>
    <row r="48" spans="1:8" ht="12.75" customHeight="1">
      <c r="B48" s="12"/>
      <c r="C48" s="12"/>
      <c r="D48" s="12"/>
      <c r="E48" s="12"/>
      <c r="F48" s="12"/>
    </row>
    <row r="49" spans="2:3" ht="12.75" customHeight="1">
      <c r="B49" s="12"/>
      <c r="C49" s="12"/>
    </row>
  </sheetData>
  <mergeCells count="2">
    <mergeCell ref="F4:F5"/>
    <mergeCell ref="C4:D5"/>
  </mergeCells>
  <hyperlinks>
    <hyperlink ref="H4" location="Index!A1" display="Index" xr:uid="{E2CD87E0-54FF-4CBA-8ACB-883DA6B082F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90A8-2D80-4CF5-8510-1881E0CAAAE3}">
  <sheetPr codeName="Sheet4">
    <tabColor rgb="FF4583AF"/>
  </sheetPr>
  <dimension ref="A1:I29"/>
  <sheetViews>
    <sheetView showGridLines="0" workbookViewId="0"/>
  </sheetViews>
  <sheetFormatPr defaultRowHeight="14.5"/>
  <cols>
    <col min="1" max="1" width="5.7265625" customWidth="1"/>
    <col min="2" max="2" width="88.1796875" customWidth="1"/>
    <col min="3" max="7" width="12.7265625" customWidth="1"/>
    <col min="8" max="8" width="3.26953125" customWidth="1"/>
  </cols>
  <sheetData>
    <row r="1" spans="1:9" s="9" customFormat="1" ht="13">
      <c r="A1" s="66" t="s">
        <v>191</v>
      </c>
      <c r="B1" s="67"/>
      <c r="C1" s="66"/>
      <c r="D1" s="66"/>
      <c r="E1" s="66"/>
      <c r="F1" s="66"/>
      <c r="G1" s="66"/>
    </row>
    <row r="2" spans="1:9" s="9" customFormat="1" ht="13">
      <c r="A2" s="66"/>
      <c r="B2" s="67"/>
      <c r="C2" s="66"/>
      <c r="D2" s="66"/>
      <c r="E2" s="66"/>
      <c r="F2" s="66"/>
      <c r="G2" s="66"/>
    </row>
    <row r="3" spans="1:9">
      <c r="A3" s="45"/>
      <c r="B3" s="45"/>
      <c r="C3" s="68" t="s">
        <v>13</v>
      </c>
      <c r="D3" s="68" t="s">
        <v>14</v>
      </c>
      <c r="E3" s="68" t="s">
        <v>15</v>
      </c>
      <c r="F3" s="68" t="s">
        <v>51</v>
      </c>
      <c r="G3" s="68" t="s">
        <v>52</v>
      </c>
    </row>
    <row r="4" spans="1:9">
      <c r="A4" s="31"/>
      <c r="B4" s="31"/>
      <c r="C4" s="31"/>
      <c r="D4" s="31"/>
      <c r="E4" s="31"/>
      <c r="F4" s="31"/>
      <c r="G4" s="31"/>
      <c r="I4" s="65" t="s">
        <v>117</v>
      </c>
    </row>
    <row r="5" spans="1:9">
      <c r="A5" s="76" t="s">
        <v>210</v>
      </c>
      <c r="B5" s="76"/>
      <c r="C5" s="76" t="s">
        <v>211</v>
      </c>
      <c r="D5" s="76" t="s">
        <v>212</v>
      </c>
      <c r="E5" s="76" t="s">
        <v>204</v>
      </c>
      <c r="F5" s="76" t="s">
        <v>205</v>
      </c>
      <c r="G5" s="76" t="s">
        <v>206</v>
      </c>
    </row>
    <row r="6" spans="1:9">
      <c r="A6" s="45"/>
      <c r="B6" s="69" t="s">
        <v>163</v>
      </c>
      <c r="C6" s="70"/>
      <c r="D6" s="70"/>
      <c r="E6" s="70"/>
      <c r="F6" s="70"/>
      <c r="G6" s="70"/>
    </row>
    <row r="7" spans="1:9">
      <c r="A7" s="71">
        <v>1</v>
      </c>
      <c r="B7" s="70" t="s">
        <v>164</v>
      </c>
      <c r="C7" s="72">
        <v>177952</v>
      </c>
      <c r="D7" s="72">
        <v>176645.02475330682</v>
      </c>
      <c r="E7" s="72">
        <v>174353</v>
      </c>
      <c r="F7" s="72">
        <v>179434.66886554999</v>
      </c>
      <c r="G7" s="72">
        <v>172801.55934738001</v>
      </c>
    </row>
    <row r="8" spans="1:9" ht="23">
      <c r="A8" s="71">
        <v>2</v>
      </c>
      <c r="B8" s="73" t="s">
        <v>165</v>
      </c>
      <c r="C8" s="72">
        <v>177433.68</v>
      </c>
      <c r="D8" s="72">
        <v>176132.78475330683</v>
      </c>
      <c r="E8" s="72">
        <v>173841.52</v>
      </c>
      <c r="F8" s="72">
        <v>178482.38886554999</v>
      </c>
      <c r="G8" s="72">
        <v>171760.35934738</v>
      </c>
    </row>
    <row r="9" spans="1:9">
      <c r="A9" s="71">
        <v>3</v>
      </c>
      <c r="B9" s="70" t="s">
        <v>114</v>
      </c>
      <c r="C9" s="72">
        <v>197448</v>
      </c>
      <c r="D9" s="72">
        <v>190425.02475330682</v>
      </c>
      <c r="E9" s="72">
        <v>187879</v>
      </c>
      <c r="F9" s="72">
        <v>192768.66886554999</v>
      </c>
      <c r="G9" s="72">
        <v>185848.55934738001</v>
      </c>
    </row>
    <row r="10" spans="1:9">
      <c r="A10" s="71">
        <v>4</v>
      </c>
      <c r="B10" s="70" t="s">
        <v>166</v>
      </c>
      <c r="C10" s="72">
        <v>196929.68</v>
      </c>
      <c r="D10" s="72">
        <v>189912.78475330683</v>
      </c>
      <c r="E10" s="72">
        <v>187367.52</v>
      </c>
      <c r="F10" s="72">
        <v>191816.38886554999</v>
      </c>
      <c r="G10" s="72">
        <v>184807.35934738</v>
      </c>
    </row>
    <row r="11" spans="1:9">
      <c r="A11" s="71">
        <v>5</v>
      </c>
      <c r="B11" s="70" t="s">
        <v>115</v>
      </c>
      <c r="C11" s="72">
        <v>220951</v>
      </c>
      <c r="D11" s="72">
        <v>217566.02475330682</v>
      </c>
      <c r="E11" s="72">
        <v>214748</v>
      </c>
      <c r="F11" s="72">
        <v>219583.66886554999</v>
      </c>
      <c r="G11" s="72">
        <v>218527.55934738001</v>
      </c>
    </row>
    <row r="12" spans="1:9">
      <c r="A12" s="71">
        <v>6</v>
      </c>
      <c r="B12" s="70" t="s">
        <v>167</v>
      </c>
      <c r="C12" s="72">
        <v>220432.68</v>
      </c>
      <c r="D12" s="72">
        <v>217053.78475330683</v>
      </c>
      <c r="E12" s="72">
        <v>214236.52</v>
      </c>
      <c r="F12" s="72">
        <v>218631.38886554999</v>
      </c>
      <c r="G12" s="72">
        <v>217486.35934738</v>
      </c>
    </row>
    <row r="13" spans="1:9">
      <c r="A13" s="45"/>
      <c r="B13" s="69" t="s">
        <v>168</v>
      </c>
      <c r="C13" s="45"/>
      <c r="D13" s="45"/>
      <c r="E13" s="45"/>
      <c r="F13" s="45"/>
      <c r="G13" s="45"/>
    </row>
    <row r="14" spans="1:9">
      <c r="A14" s="71">
        <v>7</v>
      </c>
      <c r="B14" s="70" t="s">
        <v>58</v>
      </c>
      <c r="C14" s="72">
        <v>969963</v>
      </c>
      <c r="D14" s="72">
        <v>953022</v>
      </c>
      <c r="E14" s="72">
        <v>937060</v>
      </c>
      <c r="F14" s="72">
        <v>910471</v>
      </c>
      <c r="G14" s="72">
        <v>907189</v>
      </c>
    </row>
    <row r="15" spans="1:9">
      <c r="A15" s="71">
        <v>8</v>
      </c>
      <c r="B15" s="70" t="s">
        <v>169</v>
      </c>
      <c r="C15" s="72">
        <v>969417.8487800709</v>
      </c>
      <c r="D15" s="72">
        <v>952487.89531239867</v>
      </c>
      <c r="E15" s="72">
        <v>936557.48784806393</v>
      </c>
      <c r="F15" s="72">
        <v>909487.9637942405</v>
      </c>
      <c r="G15" s="72">
        <v>906101.02174822253</v>
      </c>
    </row>
    <row r="16" spans="1:9">
      <c r="A16" s="45"/>
      <c r="B16" s="69" t="s">
        <v>170</v>
      </c>
      <c r="C16" s="45"/>
      <c r="D16" s="45"/>
      <c r="E16" s="45"/>
      <c r="F16" s="45"/>
      <c r="G16" s="45"/>
    </row>
    <row r="17" spans="1:7">
      <c r="A17" s="71">
        <v>9</v>
      </c>
      <c r="B17" s="70" t="s">
        <v>171</v>
      </c>
      <c r="C17" s="74">
        <v>0.18346266816363099</v>
      </c>
      <c r="D17" s="74">
        <v>0.18535251521298229</v>
      </c>
      <c r="E17" s="74">
        <v>0.18606385930463365</v>
      </c>
      <c r="F17" s="74">
        <v>0.19707895019780969</v>
      </c>
      <c r="G17" s="74">
        <v>0.19048021894817949</v>
      </c>
    </row>
    <row r="18" spans="1:7" ht="23">
      <c r="A18" s="71">
        <v>10</v>
      </c>
      <c r="B18" s="73" t="s">
        <v>172</v>
      </c>
      <c r="C18" s="74">
        <v>0.18303116682170134</v>
      </c>
      <c r="D18" s="74">
        <v>0.18491865946027428</v>
      </c>
      <c r="E18" s="74">
        <v>0.18561756459759574</v>
      </c>
      <c r="F18" s="74">
        <v>0.19624491578860437</v>
      </c>
      <c r="G18" s="74">
        <v>0.18955983408559371</v>
      </c>
    </row>
    <row r="19" spans="1:7">
      <c r="A19" s="71">
        <v>11</v>
      </c>
      <c r="B19" s="70" t="s">
        <v>173</v>
      </c>
      <c r="C19" s="74">
        <v>0.20356240392674771</v>
      </c>
      <c r="D19" s="74">
        <v>0.1998117826800502</v>
      </c>
      <c r="E19" s="74">
        <v>0.20049836723368836</v>
      </c>
      <c r="F19" s="74">
        <v>0.21172411736952632</v>
      </c>
      <c r="G19" s="74">
        <v>0.20486200708714503</v>
      </c>
    </row>
    <row r="20" spans="1:7" ht="23">
      <c r="A20" s="71">
        <v>12</v>
      </c>
      <c r="B20" s="73" t="s">
        <v>174</v>
      </c>
      <c r="C20" s="74">
        <v>0.20314220565241201</v>
      </c>
      <c r="D20" s="74">
        <v>0.19938603491755547</v>
      </c>
      <c r="E20" s="74">
        <v>0.20005981739627743</v>
      </c>
      <c r="F20" s="74">
        <v>0.21090591244915682</v>
      </c>
      <c r="G20" s="74">
        <v>0.20395889079874832</v>
      </c>
    </row>
    <row r="21" spans="1:7">
      <c r="A21" s="71">
        <v>13</v>
      </c>
      <c r="B21" s="70" t="s">
        <v>175</v>
      </c>
      <c r="C21" s="74">
        <v>0.22779322510240083</v>
      </c>
      <c r="D21" s="74">
        <v>0.22829066354533978</v>
      </c>
      <c r="E21" s="74">
        <v>0.22917209143491346</v>
      </c>
      <c r="F21" s="74">
        <v>0.24117590660828295</v>
      </c>
      <c r="G21" s="74">
        <v>0.2408842692618407</v>
      </c>
    </row>
    <row r="22" spans="1:7" ht="23">
      <c r="A22" s="71">
        <v>14</v>
      </c>
      <c r="B22" s="73" t="s">
        <v>176</v>
      </c>
      <c r="C22" s="74">
        <v>0.22738665300767424</v>
      </c>
      <c r="D22" s="74">
        <v>0.2278808852285909</v>
      </c>
      <c r="E22" s="74">
        <v>0.22874892655255263</v>
      </c>
      <c r="F22" s="74">
        <v>0.24038953517697395</v>
      </c>
      <c r="G22" s="74">
        <v>0.2400244058082662</v>
      </c>
    </row>
    <row r="23" spans="1:7">
      <c r="A23" s="71"/>
      <c r="B23" s="69" t="s">
        <v>82</v>
      </c>
      <c r="C23" s="45"/>
      <c r="D23" s="45"/>
      <c r="E23" s="45"/>
      <c r="F23" s="45"/>
      <c r="G23" s="45"/>
    </row>
    <row r="24" spans="1:7">
      <c r="A24" s="71">
        <v>15</v>
      </c>
      <c r="B24" s="70" t="s">
        <v>177</v>
      </c>
      <c r="C24" s="75">
        <v>1642805</v>
      </c>
      <c r="D24" s="75">
        <v>1601530</v>
      </c>
      <c r="E24" s="75">
        <v>1571099</v>
      </c>
      <c r="F24" s="75">
        <v>1550334</v>
      </c>
      <c r="G24" s="75">
        <v>1577355</v>
      </c>
    </row>
    <row r="25" spans="1:7">
      <c r="A25" s="71">
        <v>16</v>
      </c>
      <c r="B25" s="70" t="s">
        <v>82</v>
      </c>
      <c r="C25" s="74">
        <v>0.12018955384236109</v>
      </c>
      <c r="D25" s="74">
        <v>0.11890194049022298</v>
      </c>
      <c r="E25" s="74">
        <v>0.11958444375561311</v>
      </c>
      <c r="F25" s="74">
        <v>0.12434008985518603</v>
      </c>
      <c r="G25" s="74">
        <v>0.11782291199341938</v>
      </c>
    </row>
    <row r="26" spans="1:7">
      <c r="A26" s="71">
        <v>17</v>
      </c>
      <c r="B26" s="70" t="s">
        <v>178</v>
      </c>
      <c r="C26" s="74">
        <v>0.11987404469794041</v>
      </c>
      <c r="D26" s="74">
        <v>0.1185820963411905</v>
      </c>
      <c r="E26" s="74">
        <v>0.11925888820500807</v>
      </c>
      <c r="F26" s="74">
        <v>0.12372584802084582</v>
      </c>
      <c r="G26" s="74">
        <v>0.11716281962359773</v>
      </c>
    </row>
    <row r="29" spans="1:7" ht="15" customHeight="1"/>
  </sheetData>
  <hyperlinks>
    <hyperlink ref="I4" location="Index!A1" display="Index" xr:uid="{437FA6D0-FAF3-4DAB-88BC-3E4B789AA79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4583AF"/>
  </sheetPr>
  <dimension ref="A1:H133"/>
  <sheetViews>
    <sheetView showGridLines="0" workbookViewId="0"/>
  </sheetViews>
  <sheetFormatPr defaultColWidth="8.81640625" defaultRowHeight="11.5"/>
  <cols>
    <col min="1" max="1" width="8.453125" style="33" customWidth="1"/>
    <col min="2" max="2" width="86" style="45" bestFit="1" customWidth="1"/>
    <col min="3" max="4" width="11.453125" style="45" customWidth="1"/>
    <col min="5" max="5" width="11" style="45" customWidth="1"/>
    <col min="6" max="6" width="10.54296875" style="45" customWidth="1"/>
    <col min="7" max="7" width="3.7265625" style="45" customWidth="1"/>
    <col min="8" max="16384" width="8.81640625" style="45"/>
  </cols>
  <sheetData>
    <row r="1" spans="1:8">
      <c r="A1" s="77" t="s">
        <v>107</v>
      </c>
    </row>
    <row r="2" spans="1:8">
      <c r="A2" s="77"/>
    </row>
    <row r="3" spans="1:8">
      <c r="A3" s="77"/>
      <c r="C3" s="68" t="s">
        <v>13</v>
      </c>
      <c r="D3" s="68" t="s">
        <v>14</v>
      </c>
      <c r="E3" s="68" t="s">
        <v>15</v>
      </c>
      <c r="F3" s="68" t="s">
        <v>51</v>
      </c>
    </row>
    <row r="4" spans="1:8" ht="22.5" customHeight="1">
      <c r="A4" s="76"/>
      <c r="B4" s="76"/>
      <c r="C4" s="76"/>
      <c r="D4" s="76"/>
      <c r="E4" s="76"/>
      <c r="F4" s="76"/>
      <c r="H4" s="65" t="s">
        <v>117</v>
      </c>
    </row>
    <row r="5" spans="1:8" ht="22.5" customHeight="1">
      <c r="A5" s="76" t="s">
        <v>210</v>
      </c>
      <c r="B5" s="76"/>
      <c r="C5" s="97" t="s">
        <v>211</v>
      </c>
      <c r="D5" s="97" t="s">
        <v>212</v>
      </c>
      <c r="E5" s="97" t="s">
        <v>204</v>
      </c>
      <c r="F5" s="97" t="s">
        <v>205</v>
      </c>
    </row>
    <row r="6" spans="1:8" ht="15.75" customHeight="1">
      <c r="A6" s="69" t="s">
        <v>53</v>
      </c>
      <c r="B6" s="67"/>
      <c r="C6" s="78"/>
      <c r="D6" s="78"/>
      <c r="E6" s="78"/>
      <c r="F6" s="79"/>
    </row>
    <row r="7" spans="1:8" ht="15.75" customHeight="1">
      <c r="A7" s="80">
        <v>1</v>
      </c>
      <c r="B7" s="81" t="s">
        <v>54</v>
      </c>
      <c r="C7" s="82">
        <v>177952</v>
      </c>
      <c r="D7" s="82">
        <v>176645.02475330682</v>
      </c>
      <c r="E7" s="83">
        <v>174353</v>
      </c>
      <c r="F7" s="83">
        <v>179434.66886554999</v>
      </c>
    </row>
    <row r="8" spans="1:8" ht="15.75" customHeight="1">
      <c r="A8" s="80">
        <v>2</v>
      </c>
      <c r="B8" s="81" t="s">
        <v>55</v>
      </c>
      <c r="C8" s="82">
        <v>197448</v>
      </c>
      <c r="D8" s="82">
        <v>190425.02475330682</v>
      </c>
      <c r="E8" s="83">
        <v>187879</v>
      </c>
      <c r="F8" s="83">
        <v>192768.66886554999</v>
      </c>
    </row>
    <row r="9" spans="1:8" ht="15.75" customHeight="1">
      <c r="A9" s="80">
        <v>3</v>
      </c>
      <c r="B9" s="81" t="s">
        <v>56</v>
      </c>
      <c r="C9" s="82">
        <v>220951</v>
      </c>
      <c r="D9" s="82">
        <v>217566.02475330682</v>
      </c>
      <c r="E9" s="83">
        <v>214748</v>
      </c>
      <c r="F9" s="83">
        <v>219583.66886554999</v>
      </c>
    </row>
    <row r="10" spans="1:8" ht="15.75" customHeight="1">
      <c r="A10" s="69" t="s">
        <v>57</v>
      </c>
      <c r="B10" s="67"/>
      <c r="C10" s="78"/>
      <c r="D10" s="78"/>
      <c r="E10" s="84"/>
      <c r="F10" s="84"/>
    </row>
    <row r="11" spans="1:8" ht="15.75" customHeight="1">
      <c r="A11" s="80">
        <v>4</v>
      </c>
      <c r="B11" s="81" t="s">
        <v>58</v>
      </c>
      <c r="C11" s="82">
        <v>969963</v>
      </c>
      <c r="D11" s="82">
        <v>953022</v>
      </c>
      <c r="E11" s="83">
        <v>937060</v>
      </c>
      <c r="F11" s="83">
        <v>910471</v>
      </c>
    </row>
    <row r="12" spans="1:8" ht="15.75" customHeight="1">
      <c r="A12" s="69" t="s">
        <v>109</v>
      </c>
      <c r="B12" s="67"/>
      <c r="C12" s="78"/>
      <c r="D12" s="78"/>
      <c r="E12" s="84"/>
      <c r="F12" s="84"/>
    </row>
    <row r="13" spans="1:8" ht="15.75" customHeight="1">
      <c r="A13" s="80">
        <v>5</v>
      </c>
      <c r="B13" s="81" t="s">
        <v>200</v>
      </c>
      <c r="C13" s="85">
        <v>0.18346266816363099</v>
      </c>
      <c r="D13" s="85">
        <v>0.18535251521298229</v>
      </c>
      <c r="E13" s="85">
        <v>0.18606385930463365</v>
      </c>
      <c r="F13" s="85">
        <v>0.19707895019780969</v>
      </c>
    </row>
    <row r="14" spans="1:8" ht="15.75" customHeight="1">
      <c r="A14" s="80">
        <v>6</v>
      </c>
      <c r="B14" s="81" t="s">
        <v>59</v>
      </c>
      <c r="C14" s="85">
        <v>0.20356240392674771</v>
      </c>
      <c r="D14" s="85">
        <v>0.1998117826800502</v>
      </c>
      <c r="E14" s="85">
        <v>0.20049836723368836</v>
      </c>
      <c r="F14" s="85">
        <v>0.21172411736952632</v>
      </c>
    </row>
    <row r="15" spans="1:8" ht="15.75" customHeight="1">
      <c r="A15" s="80">
        <v>7</v>
      </c>
      <c r="B15" s="81" t="s">
        <v>60</v>
      </c>
      <c r="C15" s="85">
        <v>0.22779322510240083</v>
      </c>
      <c r="D15" s="85">
        <v>0.22829066354533978</v>
      </c>
      <c r="E15" s="85">
        <v>0.22917209143491346</v>
      </c>
      <c r="F15" s="85">
        <v>0.24117590660828295</v>
      </c>
    </row>
    <row r="16" spans="1:8" ht="15.75" customHeight="1">
      <c r="A16" s="69" t="s">
        <v>61</v>
      </c>
      <c r="B16" s="67"/>
      <c r="C16" s="86"/>
      <c r="D16" s="78"/>
      <c r="E16" s="84"/>
      <c r="F16" s="84"/>
    </row>
    <row r="17" spans="1:6" ht="15.75" customHeight="1">
      <c r="A17" s="80" t="s">
        <v>62</v>
      </c>
      <c r="B17" s="40" t="s">
        <v>108</v>
      </c>
      <c r="C17" s="85">
        <v>1.7999999999999999E-2</v>
      </c>
      <c r="D17" s="85">
        <v>1.7999999999999999E-2</v>
      </c>
      <c r="E17" s="85">
        <v>2.1000000000000001E-2</v>
      </c>
      <c r="F17" s="85">
        <v>2.1000000000000001E-2</v>
      </c>
    </row>
    <row r="18" spans="1:6" ht="15.75" customHeight="1">
      <c r="A18" s="80" t="s">
        <v>63</v>
      </c>
      <c r="B18" s="40" t="s">
        <v>64</v>
      </c>
      <c r="C18" s="85">
        <v>0.01</v>
      </c>
      <c r="D18" s="85">
        <v>0.01</v>
      </c>
      <c r="E18" s="85">
        <v>1.2E-2</v>
      </c>
      <c r="F18" s="85">
        <v>1.2E-2</v>
      </c>
    </row>
    <row r="19" spans="1:6" ht="15.75" customHeight="1">
      <c r="A19" s="80" t="s">
        <v>65</v>
      </c>
      <c r="B19" s="40" t="s">
        <v>66</v>
      </c>
      <c r="C19" s="85">
        <v>1.4E-2</v>
      </c>
      <c r="D19" s="85">
        <v>1.4E-2</v>
      </c>
      <c r="E19" s="85">
        <v>1.6E-2</v>
      </c>
      <c r="F19" s="85">
        <v>1.6E-2</v>
      </c>
    </row>
    <row r="20" spans="1:6" ht="15.75" customHeight="1">
      <c r="A20" s="80" t="s">
        <v>67</v>
      </c>
      <c r="B20" s="40" t="s">
        <v>68</v>
      </c>
      <c r="C20" s="85">
        <v>1.7999999999999999E-2</v>
      </c>
      <c r="D20" s="85">
        <v>1.7999999999999999E-2</v>
      </c>
      <c r="E20" s="85">
        <v>2.1000000000000001E-2</v>
      </c>
      <c r="F20" s="85">
        <v>2.1000000000000001E-2</v>
      </c>
    </row>
    <row r="21" spans="1:6" ht="15.75" customHeight="1">
      <c r="A21" s="69" t="s">
        <v>69</v>
      </c>
      <c r="B21" s="67"/>
      <c r="C21" s="86"/>
      <c r="D21" s="78"/>
      <c r="E21" s="84"/>
      <c r="F21" s="84"/>
    </row>
    <row r="22" spans="1:6" ht="15.75" customHeight="1">
      <c r="A22" s="80">
        <v>8</v>
      </c>
      <c r="B22" s="81" t="s">
        <v>70</v>
      </c>
      <c r="C22" s="85">
        <v>2.5000000000000001E-2</v>
      </c>
      <c r="D22" s="85">
        <v>2.5000000000000001E-2</v>
      </c>
      <c r="E22" s="85">
        <v>2.5000000000000001E-2</v>
      </c>
      <c r="F22" s="85">
        <v>2.5000000000000001E-2</v>
      </c>
    </row>
    <row r="23" spans="1:6" ht="15.75" customHeight="1">
      <c r="A23" s="80" t="s">
        <v>25</v>
      </c>
      <c r="B23" s="81" t="s">
        <v>71</v>
      </c>
      <c r="C23" s="85"/>
      <c r="D23" s="85"/>
      <c r="E23" s="85"/>
      <c r="F23" s="85"/>
    </row>
    <row r="24" spans="1:6" ht="15.75" customHeight="1">
      <c r="A24" s="80">
        <v>9</v>
      </c>
      <c r="B24" s="81" t="s">
        <v>72</v>
      </c>
      <c r="C24" s="85">
        <v>2.4158425240223224E-2</v>
      </c>
      <c r="D24" s="85">
        <v>2.4081795906797491E-2</v>
      </c>
      <c r="E24" s="85">
        <v>2.3738077583286485E-2</v>
      </c>
      <c r="F24" s="85">
        <v>1.9153076411598899E-2</v>
      </c>
    </row>
    <row r="25" spans="1:6" ht="15.75" customHeight="1">
      <c r="A25" s="80" t="s">
        <v>73</v>
      </c>
      <c r="B25" s="81" t="s">
        <v>74</v>
      </c>
      <c r="C25" s="85">
        <v>2.8006000377298577E-2</v>
      </c>
      <c r="D25" s="85">
        <v>2.7987255604931489E-2</v>
      </c>
      <c r="E25" s="85">
        <v>2.7672935906514842E-2</v>
      </c>
      <c r="F25" s="85">
        <v>2.7692008467305029E-2</v>
      </c>
    </row>
    <row r="26" spans="1:6" ht="15.75" customHeight="1">
      <c r="A26" s="80">
        <v>10</v>
      </c>
      <c r="B26" s="81" t="s">
        <v>75</v>
      </c>
      <c r="C26" s="85">
        <v>0</v>
      </c>
      <c r="D26" s="85">
        <v>0</v>
      </c>
      <c r="E26" s="85">
        <v>0</v>
      </c>
      <c r="F26" s="85">
        <v>0</v>
      </c>
    </row>
    <row r="27" spans="1:6" ht="15.75" customHeight="1">
      <c r="A27" s="80" t="s">
        <v>76</v>
      </c>
      <c r="B27" s="40" t="s">
        <v>77</v>
      </c>
      <c r="C27" s="85">
        <v>0.02</v>
      </c>
      <c r="D27" s="85">
        <v>0.02</v>
      </c>
      <c r="E27" s="85">
        <v>0.02</v>
      </c>
      <c r="F27" s="85">
        <v>0.02</v>
      </c>
    </row>
    <row r="28" spans="1:6" ht="15.75" customHeight="1">
      <c r="A28" s="80">
        <v>11</v>
      </c>
      <c r="B28" s="81" t="s">
        <v>78</v>
      </c>
      <c r="C28" s="85">
        <v>9.7164425617521796E-2</v>
      </c>
      <c r="D28" s="85">
        <v>9.7069051511728982E-2</v>
      </c>
      <c r="E28" s="85">
        <v>9.6411013489801328E-2</v>
      </c>
      <c r="F28" s="85">
        <v>9.1845084878903929E-2</v>
      </c>
    </row>
    <row r="29" spans="1:6" ht="15.75" customHeight="1">
      <c r="A29" s="80" t="s">
        <v>79</v>
      </c>
      <c r="B29" s="81" t="s">
        <v>80</v>
      </c>
      <c r="C29" s="85">
        <v>0.19500000000000001</v>
      </c>
      <c r="D29" s="85">
        <v>0.19500000000000001</v>
      </c>
      <c r="E29" s="85">
        <v>0.19700000000000001</v>
      </c>
      <c r="F29" s="85">
        <v>0.193</v>
      </c>
    </row>
    <row r="30" spans="1:6" ht="15.75" customHeight="1">
      <c r="A30" s="80">
        <v>12</v>
      </c>
      <c r="B30" s="81" t="s">
        <v>81</v>
      </c>
      <c r="C30" s="168">
        <v>3.1462668163630997E-2</v>
      </c>
      <c r="D30" s="85">
        <v>2.8811782680050219E-2</v>
      </c>
      <c r="E30" s="85">
        <v>2.8498367233688371E-2</v>
      </c>
      <c r="F30" s="85">
        <v>4.3724117369526333E-2</v>
      </c>
    </row>
    <row r="31" spans="1:6" ht="15.75" customHeight="1">
      <c r="A31" s="69" t="s">
        <v>82</v>
      </c>
      <c r="B31" s="67"/>
      <c r="C31" s="78"/>
      <c r="D31" s="78"/>
      <c r="E31" s="84"/>
      <c r="F31" s="84"/>
    </row>
    <row r="32" spans="1:6" ht="15.75" customHeight="1">
      <c r="A32" s="80">
        <v>13</v>
      </c>
      <c r="B32" s="89" t="s">
        <v>83</v>
      </c>
      <c r="C32" s="90">
        <v>1642805</v>
      </c>
      <c r="D32" s="90">
        <v>1601530</v>
      </c>
      <c r="E32" s="83">
        <v>1571099</v>
      </c>
      <c r="F32" s="83">
        <v>1550334</v>
      </c>
    </row>
    <row r="33" spans="1:6" ht="15.75" customHeight="1">
      <c r="A33" s="39">
        <v>14</v>
      </c>
      <c r="B33" s="91" t="s">
        <v>84</v>
      </c>
      <c r="C33" s="85">
        <v>0.12018955384236109</v>
      </c>
      <c r="D33" s="85">
        <v>0.11890194049022298</v>
      </c>
      <c r="E33" s="85">
        <v>0.11958444375561311</v>
      </c>
      <c r="F33" s="85">
        <v>0.12434008985518603</v>
      </c>
    </row>
    <row r="34" spans="1:6" ht="15.75" customHeight="1">
      <c r="A34" s="69" t="s">
        <v>110</v>
      </c>
      <c r="B34" s="67"/>
      <c r="C34" s="92"/>
      <c r="D34" s="92"/>
      <c r="E34" s="84"/>
      <c r="F34" s="87"/>
    </row>
    <row r="35" spans="1:6" s="93" customFormat="1" ht="15.75" customHeight="1">
      <c r="A35" s="39" t="s">
        <v>85</v>
      </c>
      <c r="B35" s="40" t="s">
        <v>86</v>
      </c>
      <c r="C35" s="88">
        <v>0</v>
      </c>
      <c r="D35" s="88">
        <v>0</v>
      </c>
      <c r="E35" s="85">
        <v>0</v>
      </c>
      <c r="F35" s="85">
        <v>0</v>
      </c>
    </row>
    <row r="36" spans="1:6" s="93" customFormat="1" ht="15.75" customHeight="1">
      <c r="A36" s="39" t="s">
        <v>87</v>
      </c>
      <c r="B36" s="40" t="s">
        <v>64</v>
      </c>
      <c r="C36" s="88">
        <v>0</v>
      </c>
      <c r="D36" s="88">
        <v>0</v>
      </c>
      <c r="E36" s="85">
        <v>0</v>
      </c>
      <c r="F36" s="85">
        <v>0</v>
      </c>
    </row>
    <row r="37" spans="1:6" s="93" customFormat="1" ht="15.75" customHeight="1">
      <c r="A37" s="39" t="s">
        <v>88</v>
      </c>
      <c r="B37" s="40" t="s">
        <v>89</v>
      </c>
      <c r="C37" s="88">
        <v>0</v>
      </c>
      <c r="D37" s="88">
        <v>0</v>
      </c>
      <c r="E37" s="85">
        <v>0</v>
      </c>
      <c r="F37" s="85">
        <v>0</v>
      </c>
    </row>
    <row r="38" spans="1:6" ht="15.75" customHeight="1">
      <c r="A38" s="69" t="s">
        <v>90</v>
      </c>
      <c r="B38" s="67"/>
      <c r="C38" s="94"/>
      <c r="D38" s="94"/>
      <c r="E38" s="87"/>
      <c r="F38" s="87"/>
    </row>
    <row r="39" spans="1:6" s="93" customFormat="1" ht="15.75" customHeight="1">
      <c r="A39" s="39" t="s">
        <v>91</v>
      </c>
      <c r="B39" s="40" t="s">
        <v>92</v>
      </c>
      <c r="C39" s="88">
        <v>0</v>
      </c>
      <c r="D39" s="88">
        <v>0</v>
      </c>
      <c r="E39" s="85">
        <v>0</v>
      </c>
      <c r="F39" s="85">
        <v>0</v>
      </c>
    </row>
    <row r="40" spans="1:6" s="93" customFormat="1" ht="15.75" customHeight="1">
      <c r="A40" s="39" t="s">
        <v>93</v>
      </c>
      <c r="B40" s="40" t="s">
        <v>94</v>
      </c>
      <c r="C40" s="88">
        <v>0.03</v>
      </c>
      <c r="D40" s="88">
        <v>0.03</v>
      </c>
      <c r="E40" s="85">
        <v>0.03</v>
      </c>
      <c r="F40" s="85">
        <v>0.03</v>
      </c>
    </row>
    <row r="41" spans="1:6" ht="15.75" customHeight="1">
      <c r="A41" s="69" t="s">
        <v>95</v>
      </c>
      <c r="B41" s="67"/>
      <c r="C41" s="78"/>
      <c r="D41" s="78"/>
      <c r="E41" s="84"/>
      <c r="F41" s="84"/>
    </row>
    <row r="42" spans="1:6" ht="15.75" customHeight="1">
      <c r="A42" s="80">
        <v>15</v>
      </c>
      <c r="B42" s="89" t="s">
        <v>96</v>
      </c>
      <c r="C42" s="82">
        <v>245456</v>
      </c>
      <c r="D42" s="82">
        <v>237129</v>
      </c>
      <c r="E42" s="83">
        <v>219461</v>
      </c>
      <c r="F42" s="83">
        <v>252424</v>
      </c>
    </row>
    <row r="43" spans="1:6" ht="15.75" customHeight="1">
      <c r="A43" s="39" t="s">
        <v>97</v>
      </c>
      <c r="B43" s="91" t="s">
        <v>98</v>
      </c>
      <c r="C43" s="82">
        <v>193669</v>
      </c>
      <c r="D43" s="82">
        <v>210050</v>
      </c>
      <c r="E43" s="83">
        <v>195299</v>
      </c>
      <c r="F43" s="83">
        <v>177926</v>
      </c>
    </row>
    <row r="44" spans="1:6" ht="15.75" customHeight="1">
      <c r="A44" s="39" t="s">
        <v>99</v>
      </c>
      <c r="B44" s="91" t="s">
        <v>100</v>
      </c>
      <c r="C44" s="82">
        <v>56267</v>
      </c>
      <c r="D44" s="82">
        <v>56430</v>
      </c>
      <c r="E44" s="83">
        <v>42484</v>
      </c>
      <c r="F44" s="83">
        <v>46330</v>
      </c>
    </row>
    <row r="45" spans="1:6" ht="15.75" customHeight="1">
      <c r="A45" s="80">
        <v>16</v>
      </c>
      <c r="B45" s="89" t="s">
        <v>101</v>
      </c>
      <c r="C45" s="82">
        <v>137402</v>
      </c>
      <c r="D45" s="82">
        <v>153620</v>
      </c>
      <c r="E45" s="83">
        <v>152815</v>
      </c>
      <c r="F45" s="83">
        <v>131596</v>
      </c>
    </row>
    <row r="46" spans="1:6" ht="15.75" customHeight="1">
      <c r="A46" s="80">
        <v>17</v>
      </c>
      <c r="B46" s="89" t="s">
        <v>102</v>
      </c>
      <c r="C46" s="95">
        <v>1.7864077669902914</v>
      </c>
      <c r="D46" s="95">
        <v>1.5436076031766697</v>
      </c>
      <c r="E46" s="95">
        <v>1.4361221084317639</v>
      </c>
      <c r="F46" s="95">
        <v>1.9181738046749142</v>
      </c>
    </row>
    <row r="47" spans="1:6" ht="15.75" customHeight="1">
      <c r="A47" s="69" t="s">
        <v>103</v>
      </c>
      <c r="B47" s="67"/>
      <c r="C47" s="78"/>
      <c r="D47" s="78"/>
      <c r="E47" s="84"/>
      <c r="F47" s="84"/>
    </row>
    <row r="48" spans="1:6" ht="15.75" customHeight="1">
      <c r="A48" s="80">
        <v>18</v>
      </c>
      <c r="B48" s="89" t="s">
        <v>104</v>
      </c>
      <c r="C48" s="82">
        <v>1224036</v>
      </c>
      <c r="D48" s="82">
        <v>1213150</v>
      </c>
      <c r="E48" s="83">
        <v>1185348</v>
      </c>
      <c r="F48" s="83">
        <v>1167158</v>
      </c>
    </row>
    <row r="49" spans="1:6" ht="15.75" customHeight="1">
      <c r="A49" s="80">
        <v>19</v>
      </c>
      <c r="B49" s="45" t="s">
        <v>105</v>
      </c>
      <c r="C49" s="82">
        <v>1038818</v>
      </c>
      <c r="D49" s="82">
        <v>1008761</v>
      </c>
      <c r="E49" s="83">
        <v>1014691</v>
      </c>
      <c r="F49" s="83">
        <v>982601</v>
      </c>
    </row>
    <row r="50" spans="1:6" ht="15.75" customHeight="1">
      <c r="A50" s="80">
        <v>20</v>
      </c>
      <c r="B50" s="89" t="s">
        <v>106</v>
      </c>
      <c r="C50" s="95">
        <v>1.1782968720218556</v>
      </c>
      <c r="D50" s="95">
        <v>1.2026138996253821</v>
      </c>
      <c r="E50" s="95">
        <v>1.1681861768755217</v>
      </c>
      <c r="F50" s="95">
        <v>1.187824966593765</v>
      </c>
    </row>
    <row r="104" spans="1:8">
      <c r="A104" s="96"/>
      <c r="B104" s="67"/>
      <c r="C104" s="67"/>
      <c r="D104" s="67"/>
      <c r="E104" s="67"/>
      <c r="F104" s="67"/>
      <c r="G104" s="67"/>
      <c r="H104" s="67"/>
    </row>
    <row r="105" spans="1:8">
      <c r="A105" s="96"/>
      <c r="B105" s="67"/>
      <c r="C105" s="67"/>
      <c r="D105" s="67"/>
      <c r="E105" s="67"/>
      <c r="F105" s="67"/>
      <c r="G105" s="67"/>
      <c r="H105" s="67"/>
    </row>
    <row r="106" spans="1:8">
      <c r="A106" s="96"/>
      <c r="B106" s="67"/>
      <c r="C106" s="67"/>
      <c r="D106" s="67"/>
      <c r="E106" s="67"/>
      <c r="F106" s="67"/>
      <c r="G106" s="67"/>
      <c r="H106" s="67"/>
    </row>
    <row r="107" spans="1:8">
      <c r="A107" s="96"/>
      <c r="B107" s="67"/>
      <c r="C107" s="67"/>
      <c r="D107" s="67"/>
      <c r="E107" s="67"/>
      <c r="F107" s="67"/>
      <c r="G107" s="67"/>
      <c r="H107" s="67"/>
    </row>
    <row r="108" spans="1:8">
      <c r="A108" s="96"/>
      <c r="B108" s="67"/>
      <c r="C108" s="67"/>
      <c r="D108" s="67"/>
      <c r="E108" s="67"/>
      <c r="F108" s="67"/>
      <c r="G108" s="67"/>
      <c r="H108" s="67"/>
    </row>
    <row r="109" spans="1:8">
      <c r="A109" s="96"/>
      <c r="B109" s="67"/>
      <c r="C109" s="67"/>
      <c r="D109" s="67"/>
      <c r="E109" s="67"/>
      <c r="F109" s="67"/>
      <c r="G109" s="67"/>
      <c r="H109" s="67"/>
    </row>
    <row r="110" spans="1:8">
      <c r="A110" s="96"/>
      <c r="B110" s="67"/>
      <c r="C110" s="67"/>
      <c r="D110" s="67"/>
      <c r="E110" s="67"/>
      <c r="F110" s="67"/>
      <c r="G110" s="67"/>
      <c r="H110" s="67"/>
    </row>
    <row r="111" spans="1:8">
      <c r="A111" s="96"/>
      <c r="B111" s="67"/>
      <c r="C111" s="67"/>
      <c r="D111" s="67"/>
      <c r="E111" s="67"/>
      <c r="F111" s="67"/>
      <c r="G111" s="67"/>
      <c r="H111" s="67"/>
    </row>
    <row r="112" spans="1:8">
      <c r="A112" s="96"/>
      <c r="B112" s="67"/>
      <c r="C112" s="67"/>
      <c r="D112" s="67"/>
      <c r="E112" s="67"/>
      <c r="F112" s="67"/>
      <c r="G112" s="67"/>
      <c r="H112" s="67"/>
    </row>
    <row r="113" spans="1:8">
      <c r="A113" s="96"/>
      <c r="B113" s="67"/>
      <c r="C113" s="67"/>
      <c r="D113" s="67"/>
      <c r="E113" s="67"/>
      <c r="F113" s="67"/>
      <c r="G113" s="67"/>
      <c r="H113" s="67"/>
    </row>
    <row r="114" spans="1:8">
      <c r="A114" s="96"/>
      <c r="B114" s="67"/>
      <c r="C114" s="67"/>
      <c r="D114" s="67"/>
      <c r="E114" s="67"/>
      <c r="F114" s="67"/>
      <c r="G114" s="67"/>
      <c r="H114" s="67"/>
    </row>
    <row r="115" spans="1:8">
      <c r="A115" s="96"/>
      <c r="B115" s="67"/>
      <c r="C115" s="67"/>
      <c r="D115" s="67"/>
      <c r="E115" s="67"/>
      <c r="F115" s="67"/>
      <c r="G115" s="67"/>
      <c r="H115" s="67"/>
    </row>
    <row r="116" spans="1:8">
      <c r="A116" s="96"/>
      <c r="B116" s="67"/>
      <c r="C116" s="67"/>
      <c r="D116" s="67"/>
      <c r="E116" s="67"/>
      <c r="F116" s="67"/>
      <c r="G116" s="67"/>
      <c r="H116" s="67"/>
    </row>
    <row r="117" spans="1:8">
      <c r="A117" s="96"/>
      <c r="B117" s="67"/>
      <c r="C117" s="67"/>
      <c r="D117" s="67"/>
      <c r="E117" s="67"/>
      <c r="F117" s="67"/>
      <c r="G117" s="67"/>
      <c r="H117" s="67"/>
    </row>
    <row r="118" spans="1:8">
      <c r="A118" s="96"/>
      <c r="B118" s="67"/>
      <c r="C118" s="67"/>
      <c r="D118" s="67"/>
      <c r="E118" s="67"/>
      <c r="F118" s="67"/>
      <c r="G118" s="67"/>
      <c r="H118" s="67"/>
    </row>
    <row r="119" spans="1:8">
      <c r="A119" s="96"/>
      <c r="B119" s="67"/>
      <c r="C119" s="67"/>
      <c r="D119" s="67"/>
      <c r="E119" s="67"/>
      <c r="F119" s="67"/>
      <c r="G119" s="67"/>
      <c r="H119" s="67"/>
    </row>
    <row r="120" spans="1:8">
      <c r="A120" s="96"/>
      <c r="B120" s="67"/>
      <c r="C120" s="67"/>
      <c r="D120" s="67"/>
      <c r="E120" s="67"/>
      <c r="F120" s="67"/>
      <c r="G120" s="67"/>
      <c r="H120" s="67"/>
    </row>
    <row r="121" spans="1:8">
      <c r="A121" s="96"/>
      <c r="B121" s="67"/>
      <c r="C121" s="67"/>
      <c r="D121" s="67"/>
      <c r="E121" s="67"/>
      <c r="F121" s="67"/>
      <c r="G121" s="67"/>
      <c r="H121" s="67"/>
    </row>
    <row r="122" spans="1:8">
      <c r="A122" s="96"/>
      <c r="B122" s="67"/>
      <c r="C122" s="67"/>
      <c r="D122" s="67"/>
      <c r="E122" s="67"/>
      <c r="F122" s="67"/>
      <c r="G122" s="67"/>
      <c r="H122" s="67"/>
    </row>
    <row r="123" spans="1:8">
      <c r="A123" s="96"/>
      <c r="B123" s="67"/>
      <c r="C123" s="67"/>
      <c r="D123" s="67"/>
      <c r="E123" s="67"/>
      <c r="F123" s="67"/>
      <c r="G123" s="67"/>
      <c r="H123" s="67"/>
    </row>
    <row r="124" spans="1:8">
      <c r="A124" s="96"/>
      <c r="B124" s="67"/>
      <c r="C124" s="67"/>
      <c r="D124" s="67"/>
      <c r="E124" s="67"/>
      <c r="F124" s="67"/>
      <c r="G124" s="67"/>
      <c r="H124" s="67"/>
    </row>
    <row r="125" spans="1:8">
      <c r="A125" s="96"/>
      <c r="B125" s="67"/>
      <c r="C125" s="67"/>
      <c r="D125" s="67"/>
      <c r="E125" s="67"/>
      <c r="F125" s="67"/>
      <c r="G125" s="67"/>
      <c r="H125" s="67"/>
    </row>
    <row r="126" spans="1:8">
      <c r="A126" s="96"/>
      <c r="B126" s="67"/>
      <c r="C126" s="67"/>
      <c r="D126" s="67"/>
      <c r="E126" s="67"/>
      <c r="F126" s="67"/>
      <c r="G126" s="67"/>
      <c r="H126" s="67"/>
    </row>
    <row r="127" spans="1:8">
      <c r="A127" s="96"/>
      <c r="B127" s="67"/>
      <c r="C127" s="67"/>
      <c r="D127" s="67"/>
      <c r="E127" s="67"/>
      <c r="F127" s="67"/>
      <c r="G127" s="67"/>
      <c r="H127" s="67"/>
    </row>
    <row r="128" spans="1:8">
      <c r="A128" s="96"/>
      <c r="B128" s="67"/>
      <c r="C128" s="67"/>
      <c r="D128" s="67"/>
      <c r="E128" s="67"/>
      <c r="F128" s="67"/>
      <c r="G128" s="67"/>
      <c r="H128" s="67"/>
    </row>
    <row r="129" spans="1:8">
      <c r="A129" s="96"/>
      <c r="B129" s="67"/>
      <c r="C129" s="67"/>
      <c r="D129" s="67"/>
      <c r="E129" s="67"/>
      <c r="F129" s="67"/>
      <c r="G129" s="67"/>
      <c r="H129" s="67"/>
    </row>
    <row r="130" spans="1:8">
      <c r="A130" s="96"/>
      <c r="B130" s="67"/>
      <c r="C130" s="67"/>
      <c r="D130" s="67"/>
      <c r="E130" s="67"/>
      <c r="F130" s="67"/>
      <c r="G130" s="67"/>
      <c r="H130" s="67"/>
    </row>
    <row r="131" spans="1:8">
      <c r="A131" s="96"/>
      <c r="B131" s="67"/>
      <c r="C131" s="67"/>
      <c r="D131" s="67"/>
      <c r="E131" s="67"/>
      <c r="F131" s="67"/>
      <c r="G131" s="67"/>
      <c r="H131" s="67"/>
    </row>
    <row r="132" spans="1:8">
      <c r="A132" s="96"/>
      <c r="B132" s="67"/>
      <c r="C132" s="67"/>
      <c r="D132" s="67"/>
      <c r="E132" s="67"/>
      <c r="F132" s="67"/>
      <c r="G132" s="67"/>
      <c r="H132" s="67"/>
    </row>
    <row r="133" spans="1:8">
      <c r="A133" s="96"/>
      <c r="B133" s="67"/>
      <c r="C133" s="67"/>
      <c r="D133" s="67"/>
      <c r="E133" s="67"/>
      <c r="F133" s="67"/>
      <c r="G133" s="67"/>
      <c r="H133" s="67"/>
    </row>
  </sheetData>
  <hyperlinks>
    <hyperlink ref="H4" location="Index!A1" display="Index" xr:uid="{599BF457-B27F-408B-8B80-46B0E1D8E55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
    <tabColor rgb="FF4583AF"/>
  </sheetPr>
  <dimension ref="A1:T43"/>
  <sheetViews>
    <sheetView showGridLines="0" workbookViewId="0"/>
  </sheetViews>
  <sheetFormatPr defaultColWidth="9.26953125" defaultRowHeight="13"/>
  <cols>
    <col min="1" max="1" width="6.54296875" style="9" customWidth="1"/>
    <col min="2" max="2" width="2.26953125" style="9" customWidth="1"/>
    <col min="3" max="3" width="57.26953125" style="9" customWidth="1"/>
    <col min="4" max="7" width="11.7265625" style="9" customWidth="1"/>
    <col min="8" max="8" width="2.26953125" style="9" customWidth="1"/>
    <col min="9" max="12" width="11.7265625" style="9" customWidth="1"/>
    <col min="13" max="13" width="3.7265625" style="9" customWidth="1"/>
    <col min="14" max="14" width="12" style="9" bestFit="1" customWidth="1"/>
    <col min="15" max="16384" width="9.26953125" style="9"/>
  </cols>
  <sheetData>
    <row r="1" spans="1:20" ht="15.75" customHeight="1">
      <c r="A1" s="66" t="s">
        <v>182</v>
      </c>
      <c r="B1" s="13"/>
      <c r="D1" s="129" t="s">
        <v>117</v>
      </c>
      <c r="E1"/>
      <c r="G1" s="162"/>
    </row>
    <row r="2" spans="1:20" ht="15.75" customHeight="1">
      <c r="A2" s="13"/>
      <c r="B2" s="13"/>
      <c r="D2" s="181"/>
      <c r="E2" s="181"/>
      <c r="F2" s="181"/>
      <c r="G2" s="163"/>
    </row>
    <row r="3" spans="1:20" ht="15.75" customHeight="1">
      <c r="A3" s="13"/>
      <c r="B3" s="13"/>
    </row>
    <row r="4" spans="1:20" ht="15.75" customHeight="1">
      <c r="D4" s="128" t="s">
        <v>13</v>
      </c>
      <c r="E4" s="128" t="s">
        <v>14</v>
      </c>
      <c r="F4" s="128" t="s">
        <v>15</v>
      </c>
      <c r="G4" s="128" t="s">
        <v>51</v>
      </c>
      <c r="H4" s="128"/>
      <c r="I4" s="128" t="s">
        <v>52</v>
      </c>
      <c r="J4" s="128" t="s">
        <v>119</v>
      </c>
      <c r="K4" s="128" t="s">
        <v>116</v>
      </c>
      <c r="L4" s="128" t="s">
        <v>118</v>
      </c>
    </row>
    <row r="5" spans="1:20" ht="15.75" customHeight="1">
      <c r="A5" s="179" t="s">
        <v>199</v>
      </c>
      <c r="B5" s="179"/>
      <c r="C5" s="179"/>
      <c r="D5" s="178"/>
      <c r="E5" s="178"/>
      <c r="F5" s="178"/>
      <c r="G5" s="178"/>
      <c r="H5" s="98"/>
      <c r="I5" s="178"/>
      <c r="J5" s="178"/>
      <c r="K5" s="178"/>
      <c r="L5" s="178"/>
      <c r="M5" s="14"/>
      <c r="S5" s="176"/>
      <c r="T5" s="176"/>
    </row>
    <row r="6" spans="1:20" ht="15.75" customHeight="1">
      <c r="A6" s="179" t="s">
        <v>210</v>
      </c>
      <c r="B6" s="179"/>
      <c r="C6" s="179"/>
      <c r="D6" s="177" t="s">
        <v>120</v>
      </c>
      <c r="E6" s="177"/>
      <c r="F6" s="177"/>
      <c r="G6" s="177"/>
      <c r="H6" s="98"/>
      <c r="I6" s="177" t="s">
        <v>121</v>
      </c>
      <c r="J6" s="177"/>
      <c r="K6" s="177"/>
      <c r="L6" s="177"/>
      <c r="M6" s="14"/>
      <c r="S6" s="164"/>
      <c r="T6" s="164"/>
    </row>
    <row r="7" spans="1:20" ht="20.25" customHeight="1">
      <c r="A7" s="185" t="s">
        <v>192</v>
      </c>
      <c r="B7" s="185"/>
      <c r="C7" s="185"/>
      <c r="D7" s="99">
        <v>45565</v>
      </c>
      <c r="E7" s="99">
        <v>45473</v>
      </c>
      <c r="F7" s="99">
        <v>45382</v>
      </c>
      <c r="G7" s="99" t="s">
        <v>207</v>
      </c>
      <c r="H7" s="100"/>
      <c r="I7" s="99">
        <v>45565</v>
      </c>
      <c r="J7" s="99">
        <v>45473</v>
      </c>
      <c r="K7" s="99">
        <v>45382</v>
      </c>
      <c r="L7" s="99" t="s">
        <v>207</v>
      </c>
      <c r="M7" s="15"/>
      <c r="S7" s="176"/>
      <c r="T7" s="176"/>
    </row>
    <row r="8" spans="1:20" ht="15.75" customHeight="1">
      <c r="A8" s="186" t="s">
        <v>122</v>
      </c>
      <c r="B8" s="186"/>
      <c r="C8" s="186"/>
      <c r="D8" s="101">
        <v>12</v>
      </c>
      <c r="E8" s="101">
        <v>12</v>
      </c>
      <c r="F8" s="101">
        <v>12</v>
      </c>
      <c r="G8" s="101">
        <v>12</v>
      </c>
      <c r="H8" s="101"/>
      <c r="I8" s="101">
        <v>12</v>
      </c>
      <c r="J8" s="101">
        <v>12</v>
      </c>
      <c r="K8" s="101">
        <v>12</v>
      </c>
      <c r="L8" s="101">
        <v>12</v>
      </c>
      <c r="M8" s="16"/>
      <c r="S8" s="176"/>
      <c r="T8" s="176"/>
    </row>
    <row r="9" spans="1:20" ht="15.75" customHeight="1">
      <c r="A9" s="182" t="s">
        <v>123</v>
      </c>
      <c r="B9" s="182"/>
      <c r="C9" s="182"/>
      <c r="D9" s="102"/>
      <c r="E9" s="102"/>
      <c r="F9" s="102"/>
      <c r="G9" s="102"/>
      <c r="H9" s="102"/>
      <c r="I9" s="102"/>
      <c r="J9" s="102"/>
      <c r="K9" s="102"/>
      <c r="L9" s="102"/>
      <c r="M9" s="16"/>
    </row>
    <row r="10" spans="1:20" ht="15.75" customHeight="1">
      <c r="A10" s="103">
        <v>1</v>
      </c>
      <c r="B10" s="70" t="s">
        <v>124</v>
      </c>
      <c r="C10" s="67"/>
      <c r="D10" s="104"/>
      <c r="E10" s="104"/>
      <c r="F10" s="104"/>
      <c r="G10" s="104"/>
      <c r="H10" s="105"/>
      <c r="I10" s="105">
        <v>235076.75089151901</v>
      </c>
      <c r="J10" s="105">
        <v>235751.03374894199</v>
      </c>
      <c r="K10" s="105">
        <v>233546.92136404701</v>
      </c>
      <c r="L10" s="105">
        <v>231289.40935837501</v>
      </c>
      <c r="M10" s="18"/>
    </row>
    <row r="11" spans="1:20" ht="15.75" customHeight="1">
      <c r="A11" s="182" t="s">
        <v>125</v>
      </c>
      <c r="B11" s="182"/>
      <c r="C11" s="182"/>
      <c r="D11" s="102"/>
      <c r="E11" s="102"/>
      <c r="F11" s="102"/>
      <c r="G11" s="102"/>
      <c r="H11" s="102"/>
      <c r="I11" s="102"/>
      <c r="J11" s="102"/>
      <c r="K11" s="102"/>
      <c r="L11" s="102"/>
      <c r="M11" s="20"/>
    </row>
    <row r="12" spans="1:20" ht="15.75" customHeight="1">
      <c r="A12" s="103">
        <v>2</v>
      </c>
      <c r="B12" s="183" t="s">
        <v>126</v>
      </c>
      <c r="C12" s="183"/>
      <c r="D12" s="106">
        <f>D13+D14</f>
        <v>370431.60673052701</v>
      </c>
      <c r="E12" s="105">
        <v>352267.76444621402</v>
      </c>
      <c r="F12" s="105">
        <v>341840.65703543299</v>
      </c>
      <c r="G12" s="105">
        <v>335609.52203932602</v>
      </c>
      <c r="H12" s="105"/>
      <c r="I12" s="105">
        <f>SUM(I13:I14)</f>
        <v>35430.439374764312</v>
      </c>
      <c r="J12" s="105">
        <v>31784.039892855391</v>
      </c>
      <c r="K12" s="105">
        <v>30335.120694971818</v>
      </c>
      <c r="L12" s="105">
        <v>29560.01038350421</v>
      </c>
      <c r="M12" s="18"/>
    </row>
    <row r="13" spans="1:20" ht="15.75" customHeight="1">
      <c r="A13" s="103">
        <v>3</v>
      </c>
      <c r="B13" s="103"/>
      <c r="C13" s="107" t="s">
        <v>127</v>
      </c>
      <c r="D13" s="105">
        <v>141702.010134073</v>
      </c>
      <c r="E13" s="105">
        <v>133213.36223129201</v>
      </c>
      <c r="F13" s="105">
        <v>133182.16958444199</v>
      </c>
      <c r="G13" s="105">
        <v>133119.35536030401</v>
      </c>
      <c r="H13" s="105"/>
      <c r="I13" s="105">
        <v>6645.0415199259096</v>
      </c>
      <c r="J13" s="105">
        <v>6660.6681115645897</v>
      </c>
      <c r="K13" s="105">
        <v>6659.10847922212</v>
      </c>
      <c r="L13" s="105">
        <v>6655.9677680152099</v>
      </c>
      <c r="M13" s="18"/>
    </row>
    <row r="14" spans="1:20" ht="15.75" customHeight="1">
      <c r="A14" s="103">
        <v>4</v>
      </c>
      <c r="B14" s="103"/>
      <c r="C14" s="107" t="s">
        <v>128</v>
      </c>
      <c r="D14" s="105">
        <v>228729.59659645401</v>
      </c>
      <c r="E14" s="105">
        <v>219054.40221492201</v>
      </c>
      <c r="F14" s="105">
        <v>208658.487450991</v>
      </c>
      <c r="G14" s="105">
        <v>202490.16667902199</v>
      </c>
      <c r="H14" s="105"/>
      <c r="I14" s="105">
        <v>28785.3978548384</v>
      </c>
      <c r="J14" s="105">
        <v>25123.3717812908</v>
      </c>
      <c r="K14" s="105">
        <v>23676.012215749699</v>
      </c>
      <c r="L14" s="105">
        <v>22904.042615489001</v>
      </c>
      <c r="M14" s="18"/>
    </row>
    <row r="15" spans="1:20" ht="15.75" customHeight="1">
      <c r="A15" s="103">
        <v>5</v>
      </c>
      <c r="B15" s="70" t="s">
        <v>129</v>
      </c>
      <c r="C15" s="70"/>
      <c r="D15" s="105">
        <f>D16+D17</f>
        <v>233721.00517283054</v>
      </c>
      <c r="E15" s="105">
        <v>246578.00690712844</v>
      </c>
      <c r="F15" s="105">
        <v>257038.58494869721</v>
      </c>
      <c r="G15" s="105">
        <v>268732.4225435449</v>
      </c>
      <c r="H15" s="105"/>
      <c r="I15" s="105">
        <f>SUM(I16:I18)</f>
        <v>137584.18441941313</v>
      </c>
      <c r="J15" s="105">
        <v>143451.43854698309</v>
      </c>
      <c r="K15" s="105">
        <v>147555.23162375481</v>
      </c>
      <c r="L15" s="105">
        <v>155372.89913567869</v>
      </c>
      <c r="M15" s="18"/>
    </row>
    <row r="16" spans="1:20" ht="31.5" customHeight="1">
      <c r="A16" s="103">
        <v>6</v>
      </c>
      <c r="B16" s="103"/>
      <c r="C16" s="107" t="s">
        <v>130</v>
      </c>
      <c r="D16" s="105">
        <v>7057.2262440725399</v>
      </c>
      <c r="E16" s="105">
        <v>8889.4046142284496</v>
      </c>
      <c r="F16" s="105">
        <v>11192.476608811199</v>
      </c>
      <c r="G16" s="105">
        <v>12929.8413963149</v>
      </c>
      <c r="H16" s="105"/>
      <c r="I16" s="105">
        <v>1764.30656101813</v>
      </c>
      <c r="J16" s="105">
        <v>2222.3511535571101</v>
      </c>
      <c r="K16" s="105">
        <v>2798.1191522027998</v>
      </c>
      <c r="L16" s="105">
        <v>3232.4603490787099</v>
      </c>
      <c r="M16" s="18"/>
    </row>
    <row r="17" spans="1:13" ht="15.75" customHeight="1">
      <c r="A17" s="103">
        <v>7</v>
      </c>
      <c r="B17" s="103"/>
      <c r="C17" s="107" t="s">
        <v>131</v>
      </c>
      <c r="D17" s="105">
        <v>226663.77892875799</v>
      </c>
      <c r="E17" s="105">
        <v>237688.6022929</v>
      </c>
      <c r="F17" s="105">
        <v>245846.10833988601</v>
      </c>
      <c r="G17" s="105">
        <v>255802.58114723</v>
      </c>
      <c r="H17" s="105"/>
      <c r="I17" s="105">
        <v>135819.87785839499</v>
      </c>
      <c r="J17" s="105">
        <v>141229.08739342599</v>
      </c>
      <c r="K17" s="105">
        <v>144757.11247155201</v>
      </c>
      <c r="L17" s="105">
        <v>152140.43878659999</v>
      </c>
      <c r="M17" s="18"/>
    </row>
    <row r="18" spans="1:13" ht="15.75" customHeight="1">
      <c r="A18" s="103">
        <v>8</v>
      </c>
      <c r="B18" s="103"/>
      <c r="C18" s="107" t="s">
        <v>132</v>
      </c>
      <c r="D18" s="105">
        <v>0</v>
      </c>
      <c r="E18" s="105">
        <v>0</v>
      </c>
      <c r="F18" s="105">
        <v>0</v>
      </c>
      <c r="G18" s="105">
        <v>0</v>
      </c>
      <c r="H18" s="105"/>
      <c r="I18" s="105">
        <v>0</v>
      </c>
      <c r="J18" s="105"/>
      <c r="K18" s="105"/>
      <c r="L18" s="105">
        <v>0</v>
      </c>
      <c r="M18" s="18"/>
    </row>
    <row r="19" spans="1:13" ht="15.75" customHeight="1">
      <c r="A19" s="103">
        <v>9</v>
      </c>
      <c r="B19" s="70" t="s">
        <v>133</v>
      </c>
      <c r="C19" s="70"/>
      <c r="D19" s="104"/>
      <c r="E19" s="104"/>
      <c r="F19" s="104"/>
      <c r="G19" s="104"/>
      <c r="H19" s="105"/>
      <c r="I19" s="105"/>
      <c r="J19" s="105"/>
      <c r="K19" s="105"/>
      <c r="L19" s="105"/>
      <c r="M19" s="18"/>
    </row>
    <row r="20" spans="1:13" ht="15.75" customHeight="1">
      <c r="A20" s="103">
        <v>10</v>
      </c>
      <c r="B20" s="70" t="s">
        <v>134</v>
      </c>
      <c r="C20" s="70"/>
      <c r="D20" s="105">
        <f>SUM(D21:D23)</f>
        <v>8218.1649742519694</v>
      </c>
      <c r="E20" s="105">
        <v>10233.820066633651</v>
      </c>
      <c r="F20" s="105">
        <v>8689.9191771155274</v>
      </c>
      <c r="G20" s="105">
        <v>6722.1649389032173</v>
      </c>
      <c r="H20" s="105"/>
      <c r="I20" s="105">
        <f>SUM(I21:I23)</f>
        <v>8218.1649742519694</v>
      </c>
      <c r="J20" s="105">
        <v>10233.820066633651</v>
      </c>
      <c r="K20" s="105">
        <v>8689.9191771155274</v>
      </c>
      <c r="L20" s="105">
        <v>6722.1649389032173</v>
      </c>
      <c r="M20" s="18"/>
    </row>
    <row r="21" spans="1:13" ht="31.5" customHeight="1">
      <c r="A21" s="103">
        <v>11</v>
      </c>
      <c r="B21" s="103"/>
      <c r="C21" s="107" t="s">
        <v>135</v>
      </c>
      <c r="D21" s="105">
        <v>5676.4122187157</v>
      </c>
      <c r="E21" s="105">
        <v>7713.8322786940998</v>
      </c>
      <c r="F21" s="105">
        <v>6965.08236876105</v>
      </c>
      <c r="G21" s="105">
        <v>5624.5767300397702</v>
      </c>
      <c r="H21" s="105"/>
      <c r="I21" s="105">
        <v>5676.4122187157</v>
      </c>
      <c r="J21" s="105">
        <v>7713.8322786940998</v>
      </c>
      <c r="K21" s="105">
        <v>6965.08236876105</v>
      </c>
      <c r="L21" s="105">
        <v>5624.5767300397702</v>
      </c>
      <c r="M21" s="18"/>
    </row>
    <row r="22" spans="1:13" ht="15.75" customHeight="1">
      <c r="A22" s="103">
        <v>12</v>
      </c>
      <c r="B22" s="103"/>
      <c r="C22" s="107" t="s">
        <v>136</v>
      </c>
      <c r="D22" s="105">
        <v>1227.0026638695999</v>
      </c>
      <c r="E22" s="105">
        <v>1288.54269627288</v>
      </c>
      <c r="F22" s="105">
        <v>1259.7312666878099</v>
      </c>
      <c r="G22" s="105">
        <v>632.48266719677997</v>
      </c>
      <c r="H22" s="105"/>
      <c r="I22" s="105">
        <v>1227.0026638695999</v>
      </c>
      <c r="J22" s="105">
        <v>1288.54269627288</v>
      </c>
      <c r="K22" s="105">
        <v>1259.7312666878099</v>
      </c>
      <c r="L22" s="105">
        <v>632.48266719677997</v>
      </c>
      <c r="M22" s="18"/>
    </row>
    <row r="23" spans="1:13" ht="15.75" customHeight="1">
      <c r="A23" s="103">
        <v>13</v>
      </c>
      <c r="B23" s="103"/>
      <c r="C23" s="107" t="s">
        <v>137</v>
      </c>
      <c r="D23" s="105">
        <v>1314.75009166667</v>
      </c>
      <c r="E23" s="105">
        <v>1231.4450916666699</v>
      </c>
      <c r="F23" s="105">
        <v>465.10554166666702</v>
      </c>
      <c r="G23" s="105">
        <v>465.10554166666702</v>
      </c>
      <c r="H23" s="105"/>
      <c r="I23" s="105">
        <v>1314.75009166667</v>
      </c>
      <c r="J23" s="105">
        <v>1231.4450916666699</v>
      </c>
      <c r="K23" s="105">
        <v>465.10554166666702</v>
      </c>
      <c r="L23" s="105">
        <v>465.10554166666702</v>
      </c>
      <c r="M23" s="18"/>
    </row>
    <row r="24" spans="1:13" ht="15.75" customHeight="1">
      <c r="A24" s="103">
        <v>14</v>
      </c>
      <c r="B24" s="70" t="s">
        <v>138</v>
      </c>
      <c r="C24" s="67"/>
      <c r="D24" s="105">
        <v>3722.40610966443</v>
      </c>
      <c r="E24" s="105">
        <v>3230.8641643061101</v>
      </c>
      <c r="F24" s="105">
        <v>1808.1702453836299</v>
      </c>
      <c r="G24" s="105">
        <v>4016.5349836330502</v>
      </c>
      <c r="H24" s="105"/>
      <c r="I24" s="105">
        <v>3722.40610966443</v>
      </c>
      <c r="J24" s="105">
        <v>3230.8641643061101</v>
      </c>
      <c r="K24" s="105">
        <v>1708.60732538363</v>
      </c>
      <c r="L24" s="105">
        <v>3916.9720636330499</v>
      </c>
      <c r="M24" s="18"/>
    </row>
    <row r="25" spans="1:13" ht="15.75" customHeight="1">
      <c r="A25" s="130">
        <v>15</v>
      </c>
      <c r="B25" s="131" t="s">
        <v>139</v>
      </c>
      <c r="C25" s="132"/>
      <c r="D25" s="133">
        <v>41795.926098063203</v>
      </c>
      <c r="E25" s="133">
        <v>40570.480629651502</v>
      </c>
      <c r="F25" s="133">
        <v>40404.210729185499</v>
      </c>
      <c r="G25" s="133">
        <v>42673.263491083002</v>
      </c>
      <c r="H25" s="133"/>
      <c r="I25" s="133">
        <v>7734.2364240344205</v>
      </c>
      <c r="J25" s="133">
        <v>7481.0547883584604</v>
      </c>
      <c r="K25" s="133">
        <v>6973.5630832195802</v>
      </c>
      <c r="L25" s="133">
        <v>7700.4234954695803</v>
      </c>
      <c r="M25" s="18"/>
    </row>
    <row r="26" spans="1:13" ht="15.75" customHeight="1">
      <c r="A26" s="134">
        <v>16</v>
      </c>
      <c r="B26" s="134"/>
      <c r="C26" s="135" t="s">
        <v>140</v>
      </c>
      <c r="D26" s="136"/>
      <c r="E26" s="136"/>
      <c r="F26" s="136"/>
      <c r="G26" s="136"/>
      <c r="H26" s="137"/>
      <c r="I26" s="138">
        <f>I25+I24+I20+I15+I12</f>
        <v>192689.43130212824</v>
      </c>
      <c r="J26" s="138">
        <f>J25+J24+J20+J15+J12</f>
        <v>196181.21745913671</v>
      </c>
      <c r="K26" s="138">
        <f t="shared" ref="K26:L26" si="0">K25+K24+K20+K15+K12</f>
        <v>195262.44190444535</v>
      </c>
      <c r="L26" s="138">
        <f t="shared" si="0"/>
        <v>203272.47001718875</v>
      </c>
      <c r="M26" s="18"/>
    </row>
    <row r="27" spans="1:13" ht="15.75" customHeight="1">
      <c r="A27" s="108"/>
      <c r="B27" s="108"/>
      <c r="C27" s="109"/>
      <c r="D27" s="110"/>
      <c r="E27" s="110"/>
      <c r="F27" s="110"/>
      <c r="G27" s="110"/>
      <c r="H27" s="110"/>
      <c r="I27" s="111"/>
      <c r="J27" s="111"/>
      <c r="K27" s="111"/>
      <c r="L27" s="111"/>
      <c r="M27" s="18"/>
    </row>
    <row r="28" spans="1:13" ht="15.75" customHeight="1">
      <c r="A28" s="184" t="s">
        <v>141</v>
      </c>
      <c r="B28" s="184"/>
      <c r="C28" s="184"/>
      <c r="D28" s="184"/>
      <c r="E28" s="184"/>
      <c r="F28" s="184"/>
      <c r="G28" s="184"/>
      <c r="H28" s="184"/>
      <c r="I28" s="184"/>
      <c r="J28" s="184"/>
      <c r="K28" s="184"/>
      <c r="L28" s="184"/>
      <c r="M28" s="21"/>
    </row>
    <row r="29" spans="1:13" ht="15.75" customHeight="1">
      <c r="A29" s="103">
        <v>17</v>
      </c>
      <c r="B29" s="103"/>
      <c r="C29" s="73" t="s">
        <v>142</v>
      </c>
      <c r="D29" s="112"/>
      <c r="E29" s="112"/>
      <c r="F29" s="105"/>
      <c r="G29" s="105"/>
      <c r="H29" s="105"/>
      <c r="I29" s="112"/>
      <c r="J29" s="112"/>
      <c r="K29" s="105"/>
      <c r="L29" s="105"/>
      <c r="M29" s="17"/>
    </row>
    <row r="30" spans="1:13" ht="15.75" customHeight="1">
      <c r="A30" s="103">
        <v>18</v>
      </c>
      <c r="B30" s="103"/>
      <c r="C30" s="73" t="s">
        <v>143</v>
      </c>
      <c r="D30" s="105">
        <v>69526.463582886907</v>
      </c>
      <c r="E30" s="105">
        <v>75572.491806046601</v>
      </c>
      <c r="F30" s="105">
        <v>78533.721956290203</v>
      </c>
      <c r="G30" s="105">
        <v>83622.755199750798</v>
      </c>
      <c r="H30" s="105"/>
      <c r="I30" s="105">
        <v>54490.044427362198</v>
      </c>
      <c r="J30" s="105">
        <v>59834.367492926598</v>
      </c>
      <c r="K30" s="105">
        <v>62559.8787350606</v>
      </c>
      <c r="L30" s="105">
        <v>66616.563272517204</v>
      </c>
      <c r="M30" s="17"/>
    </row>
    <row r="31" spans="1:13" ht="15.75" customHeight="1">
      <c r="A31" s="103">
        <v>19</v>
      </c>
      <c r="B31" s="103"/>
      <c r="C31" s="73" t="s">
        <v>144</v>
      </c>
      <c r="D31" s="105">
        <v>17807.320918788799</v>
      </c>
      <c r="E31" s="105">
        <v>17245.485480610099</v>
      </c>
      <c r="F31" s="105">
        <v>15485.284044944499</v>
      </c>
      <c r="G31" s="105">
        <v>15786.4781051301</v>
      </c>
      <c r="H31" s="105"/>
      <c r="I31" s="105">
        <v>6289.4735959772497</v>
      </c>
      <c r="J31" s="105">
        <v>6077.4421919341703</v>
      </c>
      <c r="K31" s="105">
        <v>5377.7409136657798</v>
      </c>
      <c r="L31" s="105">
        <v>5495.5086332465798</v>
      </c>
      <c r="M31" s="17"/>
    </row>
    <row r="32" spans="1:13" ht="39.75" customHeight="1">
      <c r="A32" s="103" t="s">
        <v>145</v>
      </c>
      <c r="B32" s="103"/>
      <c r="C32" s="73" t="s">
        <v>146</v>
      </c>
      <c r="D32" s="113"/>
      <c r="E32" s="113"/>
      <c r="F32" s="113"/>
      <c r="G32" s="113"/>
      <c r="H32" s="114"/>
      <c r="I32" s="114"/>
      <c r="J32" s="114"/>
      <c r="K32" s="114"/>
      <c r="L32" s="114"/>
      <c r="M32" s="17"/>
    </row>
    <row r="33" spans="1:15" ht="15.75" customHeight="1">
      <c r="A33" s="130" t="s">
        <v>147</v>
      </c>
      <c r="B33" s="130"/>
      <c r="C33" s="140" t="s">
        <v>148</v>
      </c>
      <c r="D33" s="141"/>
      <c r="E33" s="141"/>
      <c r="F33" s="141"/>
      <c r="G33" s="141"/>
      <c r="H33" s="133"/>
      <c r="I33" s="133"/>
      <c r="J33" s="133"/>
      <c r="K33" s="133"/>
      <c r="L33" s="133"/>
      <c r="M33" s="17"/>
    </row>
    <row r="34" spans="1:15" ht="15.75" customHeight="1">
      <c r="A34" s="139">
        <v>20</v>
      </c>
      <c r="B34" s="139"/>
      <c r="C34" s="142" t="s">
        <v>149</v>
      </c>
      <c r="D34" s="143">
        <f>SUM(D30:D31)</f>
        <v>87333.784501675706</v>
      </c>
      <c r="E34" s="143">
        <v>92817.977286656707</v>
      </c>
      <c r="F34" s="143">
        <v>94019.006001234695</v>
      </c>
      <c r="G34" s="143">
        <v>99409.233304880894</v>
      </c>
      <c r="H34" s="143"/>
      <c r="I34" s="138">
        <f>I30+I31</f>
        <v>60779.518023339449</v>
      </c>
      <c r="J34" s="138">
        <v>65911.809684860767</v>
      </c>
      <c r="K34" s="138">
        <v>67937.619648726381</v>
      </c>
      <c r="L34" s="138">
        <v>72112.071905763791</v>
      </c>
      <c r="M34" s="17"/>
    </row>
    <row r="35" spans="1:15" ht="15.75" customHeight="1">
      <c r="A35" s="115"/>
      <c r="B35" s="115"/>
      <c r="C35" s="116"/>
      <c r="D35" s="117"/>
      <c r="E35" s="117"/>
      <c r="F35" s="117"/>
      <c r="G35" s="117"/>
      <c r="H35" s="117"/>
      <c r="I35" s="117"/>
      <c r="J35" s="117"/>
      <c r="K35" s="117"/>
      <c r="L35" s="117"/>
      <c r="M35" s="17"/>
    </row>
    <row r="36" spans="1:15" ht="15.75" customHeight="1">
      <c r="A36" s="103" t="s">
        <v>111</v>
      </c>
      <c r="B36" s="103"/>
      <c r="C36" s="118" t="s">
        <v>150</v>
      </c>
      <c r="D36" s="117"/>
      <c r="E36" s="117"/>
      <c r="F36" s="117"/>
      <c r="G36" s="117"/>
      <c r="H36" s="117"/>
      <c r="I36" s="117"/>
      <c r="J36" s="117"/>
      <c r="K36" s="117"/>
      <c r="L36" s="117"/>
      <c r="M36" s="17"/>
    </row>
    <row r="37" spans="1:15" ht="15.75" customHeight="1">
      <c r="A37" s="103" t="s">
        <v>112</v>
      </c>
      <c r="B37" s="103"/>
      <c r="C37" s="118" t="s">
        <v>154</v>
      </c>
      <c r="D37" s="117"/>
      <c r="E37" s="117"/>
      <c r="F37" s="117"/>
      <c r="G37" s="117"/>
      <c r="H37" s="117"/>
      <c r="I37" s="117"/>
      <c r="J37" s="117"/>
      <c r="K37" s="117"/>
      <c r="L37" s="117"/>
      <c r="M37" s="17"/>
      <c r="O37" s="29"/>
    </row>
    <row r="38" spans="1:15" ht="15.75" customHeight="1">
      <c r="A38" s="103" t="s">
        <v>113</v>
      </c>
      <c r="B38" s="103"/>
      <c r="C38" s="118" t="s">
        <v>155</v>
      </c>
      <c r="D38" s="117">
        <f>D34</f>
        <v>87333.784501675706</v>
      </c>
      <c r="E38" s="117">
        <v>99409.233304880894</v>
      </c>
      <c r="F38" s="117">
        <v>103535.65511274191</v>
      </c>
      <c r="G38" s="117">
        <v>99633.056366203295</v>
      </c>
      <c r="H38" s="117"/>
      <c r="I38" s="119">
        <f>I34</f>
        <v>60779.518023339449</v>
      </c>
      <c r="J38" s="119">
        <v>72112.071905763791</v>
      </c>
      <c r="K38" s="119">
        <v>74650.977342245926</v>
      </c>
      <c r="L38" s="119">
        <v>70578.356809824472</v>
      </c>
      <c r="M38" s="17"/>
    </row>
    <row r="39" spans="1:15" ht="15.75" customHeight="1">
      <c r="A39" s="120"/>
      <c r="B39" s="120"/>
      <c r="C39" s="121"/>
      <c r="D39" s="121"/>
      <c r="E39" s="121"/>
      <c r="F39" s="121"/>
      <c r="G39" s="121"/>
      <c r="H39" s="121"/>
      <c r="I39" s="67"/>
      <c r="J39" s="67"/>
      <c r="K39" s="67"/>
      <c r="L39" s="67"/>
    </row>
    <row r="40" spans="1:15" ht="15.75" customHeight="1">
      <c r="A40" s="122"/>
      <c r="B40" s="122"/>
      <c r="C40" s="122"/>
      <c r="D40" s="123"/>
      <c r="E40" s="123"/>
      <c r="F40" s="123"/>
      <c r="G40" s="123"/>
      <c r="H40" s="123"/>
      <c r="I40" s="180" t="s">
        <v>151</v>
      </c>
      <c r="J40" s="180"/>
      <c r="K40" s="180"/>
      <c r="L40" s="180"/>
      <c r="M40" s="24"/>
    </row>
    <row r="41" spans="1:15" ht="15.75" customHeight="1">
      <c r="A41" s="103">
        <v>21</v>
      </c>
      <c r="B41" s="124"/>
      <c r="C41" s="116" t="s">
        <v>152</v>
      </c>
      <c r="D41" s="125"/>
      <c r="E41" s="125"/>
      <c r="F41" s="125"/>
      <c r="G41" s="125"/>
      <c r="H41" s="126"/>
      <c r="I41" s="127">
        <f>I10</f>
        <v>235076.75089151901</v>
      </c>
      <c r="J41" s="127">
        <v>235751.03374894199</v>
      </c>
      <c r="K41" s="127">
        <v>208958</v>
      </c>
      <c r="L41" s="127">
        <v>193193</v>
      </c>
      <c r="M41" s="19"/>
    </row>
    <row r="42" spans="1:15" ht="15.75" customHeight="1">
      <c r="A42" s="103">
        <v>22</v>
      </c>
      <c r="B42" s="124"/>
      <c r="C42" s="116" t="s">
        <v>153</v>
      </c>
      <c r="D42" s="125"/>
      <c r="E42" s="125"/>
      <c r="F42" s="125"/>
      <c r="G42" s="125"/>
      <c r="H42" s="115"/>
      <c r="I42" s="127">
        <f>I26-I34</f>
        <v>131909.91327878879</v>
      </c>
      <c r="J42" s="127">
        <v>130269.40777427594</v>
      </c>
      <c r="K42" s="127">
        <v>124873</v>
      </c>
      <c r="L42" s="127">
        <v>112741</v>
      </c>
      <c r="M42" s="22"/>
    </row>
    <row r="43" spans="1:15" ht="15.75" customHeight="1">
      <c r="A43" s="130">
        <v>23</v>
      </c>
      <c r="B43" s="144"/>
      <c r="C43" s="145" t="s">
        <v>102</v>
      </c>
      <c r="D43" s="146"/>
      <c r="E43" s="146"/>
      <c r="F43" s="146"/>
      <c r="G43" s="146"/>
      <c r="H43" s="132"/>
      <c r="I43" s="165">
        <f>I41/I42</f>
        <v>1.7821007159233688</v>
      </c>
      <c r="J43" s="165">
        <v>1.80971908736577</v>
      </c>
      <c r="K43" s="165">
        <v>1.67</v>
      </c>
      <c r="L43" s="165">
        <v>1.71</v>
      </c>
    </row>
  </sheetData>
  <mergeCells count="17">
    <mergeCell ref="A6:C6"/>
    <mergeCell ref="I40:L40"/>
    <mergeCell ref="D2:F2"/>
    <mergeCell ref="A11:C11"/>
    <mergeCell ref="B12:C12"/>
    <mergeCell ref="A28:L28"/>
    <mergeCell ref="A7:C7"/>
    <mergeCell ref="A8:C8"/>
    <mergeCell ref="A9:C9"/>
    <mergeCell ref="A5:C5"/>
    <mergeCell ref="S5:T5"/>
    <mergeCell ref="S7:T7"/>
    <mergeCell ref="S8:T8"/>
    <mergeCell ref="D6:G6"/>
    <mergeCell ref="I6:L6"/>
    <mergeCell ref="D5:G5"/>
    <mergeCell ref="I5:L5"/>
  </mergeCells>
  <hyperlinks>
    <hyperlink ref="D1" location="Index!A1" display="Index" xr:uid="{E0255B7C-ED97-450E-B869-14402DE9A5DF}"/>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7">
    <tabColor rgb="FF4583AF"/>
  </sheetPr>
  <dimension ref="A1:F12"/>
  <sheetViews>
    <sheetView showGridLines="0" workbookViewId="0"/>
  </sheetViews>
  <sheetFormatPr defaultColWidth="8.81640625" defaultRowHeight="13"/>
  <cols>
    <col min="1" max="1" width="9" style="4" customWidth="1"/>
    <col min="2" max="2" width="65.26953125" style="4" customWidth="1"/>
    <col min="3" max="3" width="2.26953125" style="4" customWidth="1"/>
    <col min="4" max="4" width="65.54296875" style="4" customWidth="1"/>
    <col min="5" max="5" width="4.1796875" style="4" customWidth="1"/>
    <col min="6" max="16384" width="8.81640625" style="4"/>
  </cols>
  <sheetData>
    <row r="1" spans="1:6">
      <c r="A1" s="148" t="s">
        <v>194</v>
      </c>
      <c r="B1" s="45"/>
      <c r="C1" s="45"/>
      <c r="D1" s="45"/>
    </row>
    <row r="2" spans="1:6">
      <c r="A2" s="147" t="s">
        <v>183</v>
      </c>
      <c r="B2" s="45"/>
      <c r="C2" s="45"/>
      <c r="D2" s="45"/>
    </row>
    <row r="3" spans="1:6">
      <c r="A3" s="147"/>
      <c r="B3" s="45"/>
      <c r="C3" s="45"/>
      <c r="D3" s="45"/>
    </row>
    <row r="4" spans="1:6">
      <c r="A4" s="110"/>
      <c r="B4" s="45"/>
      <c r="C4" s="45"/>
      <c r="D4" s="45"/>
    </row>
    <row r="5" spans="1:6" ht="33" customHeight="1">
      <c r="A5" s="149" t="s">
        <v>193</v>
      </c>
      <c r="B5" s="150" t="s">
        <v>162</v>
      </c>
      <c r="C5" s="149"/>
      <c r="D5" s="150" t="s">
        <v>208</v>
      </c>
      <c r="F5" s="129" t="s">
        <v>117</v>
      </c>
    </row>
    <row r="6" spans="1:6" ht="48">
      <c r="A6" s="151" t="s">
        <v>13</v>
      </c>
      <c r="B6" s="152" t="s">
        <v>156</v>
      </c>
      <c r="C6" s="152"/>
      <c r="D6" s="166" t="s">
        <v>216</v>
      </c>
    </row>
    <row r="7" spans="1:6" ht="24">
      <c r="A7" s="153" t="s">
        <v>14</v>
      </c>
      <c r="B7" s="154" t="s">
        <v>157</v>
      </c>
      <c r="C7" s="154"/>
      <c r="D7" s="167" t="s">
        <v>209</v>
      </c>
    </row>
    <row r="8" spans="1:6" ht="82.5" customHeight="1">
      <c r="A8" s="153" t="s">
        <v>15</v>
      </c>
      <c r="B8" s="154" t="s">
        <v>158</v>
      </c>
      <c r="C8" s="154"/>
      <c r="D8" s="167" t="s">
        <v>214</v>
      </c>
    </row>
    <row r="9" spans="1:6" ht="60">
      <c r="A9" s="153" t="s">
        <v>51</v>
      </c>
      <c r="B9" s="154" t="s">
        <v>184</v>
      </c>
      <c r="C9" s="154"/>
      <c r="D9" s="167" t="s">
        <v>215</v>
      </c>
    </row>
    <row r="10" spans="1:6">
      <c r="A10" s="153" t="s">
        <v>52</v>
      </c>
      <c r="B10" s="154" t="s">
        <v>159</v>
      </c>
      <c r="C10" s="154"/>
      <c r="D10" s="167" t="s">
        <v>201</v>
      </c>
    </row>
    <row r="11" spans="1:6" ht="48">
      <c r="A11" s="153" t="s">
        <v>119</v>
      </c>
      <c r="B11" s="154" t="s">
        <v>160</v>
      </c>
      <c r="C11" s="154"/>
      <c r="D11" s="167" t="s">
        <v>202</v>
      </c>
    </row>
    <row r="12" spans="1:6" ht="23">
      <c r="A12" s="153" t="s">
        <v>116</v>
      </c>
      <c r="B12" s="154" t="s">
        <v>161</v>
      </c>
      <c r="C12" s="154"/>
      <c r="D12" s="167" t="s">
        <v>203</v>
      </c>
    </row>
  </sheetData>
  <hyperlinks>
    <hyperlink ref="F5" location="Index!A1" display="Index" xr:uid="{00000000-0004-0000-20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Disclaimer</vt:lpstr>
      <vt:lpstr>Index</vt:lpstr>
      <vt:lpstr>EU OV1</vt:lpstr>
      <vt:lpstr>EU IFRS 9-FL</vt:lpstr>
      <vt:lpstr>EU KM1</vt:lpstr>
      <vt:lpstr>EU LIQ1</vt:lpstr>
      <vt:lpstr>EU LIQB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2023-05-04T16:45:09Z</dcterms:created>
  <dcterms:modified xsi:type="dcterms:W3CDTF">2024-10-24T17:16:24Z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-2081814066</vt:i4>
  </property>
  <property fmtid="{D5CDD505-2E9C-101B-9397-08002B2CF9AE}" pid="3" name="_NewReviewCycle">
    <vt:lpwstr/>
  </property>
</Properties>
</file>